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107\Desktop\"/>
    </mc:Choice>
  </mc:AlternateContent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Sheet1!$A$1:$U$73</definedName>
  </definedNames>
  <calcPr calcId="152511"/>
</workbook>
</file>

<file path=xl/calcChain.xml><?xml version="1.0" encoding="utf-8"?>
<calcChain xmlns="http://schemas.openxmlformats.org/spreadsheetml/2006/main">
  <c r="U43" i="1" l="1"/>
  <c r="U48" i="1"/>
  <c r="P43" i="1"/>
  <c r="P48" i="1"/>
  <c r="K48" i="1"/>
  <c r="K43" i="1"/>
  <c r="F48" i="1"/>
  <c r="F43" i="1"/>
  <c r="U12" i="1"/>
  <c r="U17" i="1"/>
  <c r="P12" i="1"/>
  <c r="P17" i="1"/>
  <c r="K12" i="1"/>
  <c r="K17" i="1"/>
  <c r="F12" i="1"/>
  <c r="F17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2" i="1"/>
  <c r="P42" i="1"/>
  <c r="K42" i="1"/>
  <c r="F42" i="1"/>
  <c r="U41" i="1"/>
  <c r="P41" i="1"/>
  <c r="K41" i="1"/>
  <c r="F41" i="1"/>
  <c r="F52" i="1" s="1"/>
  <c r="U40" i="1"/>
  <c r="U52" i="1"/>
  <c r="P40" i="1"/>
  <c r="K40" i="1"/>
  <c r="K52" i="1" s="1"/>
  <c r="F40" i="1"/>
  <c r="U19" i="1"/>
  <c r="U16" i="1"/>
  <c r="U15" i="1"/>
  <c r="U14" i="1"/>
  <c r="U13" i="1"/>
  <c r="U11" i="1"/>
  <c r="U10" i="1"/>
  <c r="U9" i="1"/>
  <c r="P19" i="1"/>
  <c r="P16" i="1"/>
  <c r="P15" i="1"/>
  <c r="P14" i="1"/>
  <c r="P13" i="1"/>
  <c r="P11" i="1"/>
  <c r="P10" i="1"/>
  <c r="P21" i="1" s="1"/>
  <c r="P9" i="1"/>
  <c r="K19" i="1"/>
  <c r="K16" i="1"/>
  <c r="K15" i="1"/>
  <c r="K14" i="1"/>
  <c r="K13" i="1"/>
  <c r="K11" i="1"/>
  <c r="K10" i="1"/>
  <c r="K9" i="1"/>
  <c r="F16" i="1"/>
  <c r="F19" i="1"/>
  <c r="F15" i="1"/>
  <c r="F14" i="1"/>
  <c r="F13" i="1"/>
  <c r="F11" i="1"/>
  <c r="F10" i="1"/>
  <c r="F9" i="1"/>
  <c r="P52" i="1" l="1"/>
  <c r="S54" i="1" s="1"/>
  <c r="U21" i="1"/>
  <c r="K21" i="1"/>
  <c r="F21" i="1"/>
  <c r="S23" i="1" l="1"/>
</calcChain>
</file>

<file path=xl/sharedStrings.xml><?xml version="1.0" encoding="utf-8"?>
<sst xmlns="http://schemas.openxmlformats.org/spreadsheetml/2006/main" count="206" uniqueCount="34">
  <si>
    <t>Plan Name</t>
  </si>
  <si>
    <t>Subscriber</t>
  </si>
  <si>
    <t>Uniform Medical Plan Classic</t>
  </si>
  <si>
    <t>Uniform Medical Plan CDHP</t>
  </si>
  <si>
    <t>Medical waived (remain enrolled in dental and basic life and LTD)</t>
  </si>
  <si>
    <t>=</t>
  </si>
  <si>
    <t>x</t>
  </si>
  <si>
    <t>Subscriber and Spouse</t>
  </si>
  <si>
    <t>Subscriber and Child(ren)</t>
  </si>
  <si>
    <t>Full Family</t>
  </si>
  <si>
    <t>TOTAL PROJECTED MONTHLY COST</t>
  </si>
  <si>
    <t>Projected PEBB Monthly Cost</t>
  </si>
  <si>
    <t>The following tool is designed to help you project or estimate your group's total cost for PEBB benefits for a month.</t>
  </si>
  <si>
    <t>Enter the number of employees that you project will enroll in each plan and each tier (e.g., subscriber and spouse). The worksheet will calculate the subtotals and the totals.</t>
  </si>
  <si>
    <t>SUBTOTALS</t>
  </si>
  <si>
    <t>Employer Groups (e.g., counties, municipalities, political subdivisions, tribal governments)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</si>
  <si>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</si>
  <si>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 xml:space="preserve">Medical waived </t>
  </si>
  <si>
    <t>No Cost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</si>
  <si>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</si>
  <si>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</si>
  <si>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</si>
  <si>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</si>
  <si>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</si>
  <si>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t xml:space="preserve">UMP Plus </t>
  </si>
  <si>
    <t xml:space="preserve">Note: These rates include the employer group rate surcharge authorized by RCW 41.05.050(2) (as amended by SB6475 (2016)), which for 2018 are $20 for Single Subscriber, $40 for Subscriber and Spouse, $35 for Subscriber and Child(ren), and $55 for Full Family coverage. </t>
  </si>
  <si>
    <t>The amounts in the table below are effective January through December 2018.</t>
  </si>
  <si>
    <t>Kaiser Permanente NW  Classic</t>
  </si>
  <si>
    <t>Kaiser Permanente NW CDHP</t>
  </si>
  <si>
    <t>Kaiser Permanente WA (formerly Group Health) Classic</t>
  </si>
  <si>
    <t>Kaiser Permanente WA (formerly Group Health) CDHP</t>
  </si>
  <si>
    <t>Kaiser Permamnente (formerly Group Health) Value</t>
  </si>
  <si>
    <t>Kaiser Permanente WA (formerly Group Health) SoundChoice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</si>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</sst>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6" fontId="0" fillId="0" borderId="3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6" fontId="0" fillId="0" borderId="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6" fontId="0" fillId="0" borderId="0" xfId="0" applyNumberFormat="1" applyBorder="1" applyAlignment="1" applyProtection="1">
      <alignment horizontal="right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8" fontId="0" fillId="0" borderId="2" xfId="0" applyNumberFormat="1" applyBorder="1" applyAlignment="1" applyProtection="1">
      <alignment horizontal="right" vertical="center"/>
      <protection hidden="1"/>
    </xf>
    <xf numFmtId="8" fontId="0" fillId="0" borderId="6" xfId="0" applyNumberFormat="1" applyBorder="1" applyAlignment="1" applyProtection="1">
      <alignment horizontal="right" vertical="center"/>
      <protection hidden="1"/>
    </xf>
    <xf numFmtId="8" fontId="0" fillId="0" borderId="2" xfId="0" applyNumberForma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8" fontId="0" fillId="0" borderId="2" xfId="0" applyNumberFormat="1" applyBorder="1" applyAlignment="1" applyProtection="1">
      <alignment horizontal="center"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6" fontId="0" fillId="0" borderId="8" xfId="0" applyNumberForma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2" xfId="0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30.5703125" style="1" customWidth="1"/>
    <col min="2" max="2" width="9.42578125" style="2" customWidth="1"/>
    <col min="3" max="3" width="2.42578125" style="2" customWidth="1"/>
    <col min="4" max="4" width="6" style="2" customWidth="1"/>
    <col min="5" max="5" width="3.140625" style="2" customWidth="1"/>
    <col min="6" max="6" width="9.140625" style="2"/>
    <col min="7" max="7" width="9.85546875" style="1" bestFit="1" customWidth="1"/>
    <col min="8" max="8" width="2.42578125" style="1" customWidth="1"/>
    <col min="9" max="9" width="6" style="1" customWidth="1"/>
    <col min="10" max="10" width="3.140625" style="1" customWidth="1"/>
    <col min="11" max="11" width="9.140625" style="1" customWidth="1"/>
    <col min="12" max="12" width="9.85546875" style="1" bestFit="1" customWidth="1"/>
    <col min="13" max="13" width="2.42578125" style="1" customWidth="1"/>
    <col min="14" max="14" width="6.140625" style="1" customWidth="1"/>
    <col min="15" max="15" width="3.140625" style="1" customWidth="1"/>
    <col min="16" max="16" width="9.140625" style="1"/>
    <col min="17" max="17" width="9.85546875" style="1" bestFit="1" customWidth="1"/>
    <col min="18" max="18" width="2.42578125" style="1" customWidth="1"/>
    <col min="19" max="19" width="6.28515625" style="1" customWidth="1"/>
    <col min="20" max="20" width="3.140625" style="1" customWidth="1"/>
    <col min="21" max="16384" width="9.140625" style="1"/>
  </cols>
  <sheetData>
    <row r="1" spans="1:24" ht="39" customHeight="1" x14ac:dyDescent="0.3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4" ht="25.5" customHeight="1" x14ac:dyDescent="0.25">
      <c r="A3" s="58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4" ht="31.5" customHeight="1" x14ac:dyDescent="0.25">
      <c r="A4" s="37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4" ht="31.5" customHeight="1" x14ac:dyDescent="0.25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4" ht="21.75" customHeight="1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4" ht="30" customHeight="1" x14ac:dyDescent="0.35">
      <c r="A7" s="45" t="s">
        <v>16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4" s="3" customFormat="1" ht="18.75" customHeight="1" x14ac:dyDescent="0.25">
      <c r="A8" s="4" t="s">
        <v>0</v>
      </c>
      <c r="B8" s="46" t="s">
        <v>1</v>
      </c>
      <c r="C8" s="46"/>
      <c r="D8" s="46"/>
      <c r="E8" s="46"/>
      <c r="F8" s="46"/>
      <c r="G8" s="34" t="s">
        <v>7</v>
      </c>
      <c r="H8" s="35"/>
      <c r="I8" s="35"/>
      <c r="J8" s="35"/>
      <c r="K8" s="36"/>
      <c r="L8" s="34" t="s">
        <v>8</v>
      </c>
      <c r="M8" s="35"/>
      <c r="N8" s="35"/>
      <c r="O8" s="35"/>
      <c r="P8" s="36"/>
      <c r="Q8" s="34" t="s">
        <v>9</v>
      </c>
      <c r="R8" s="35"/>
      <c r="S8" s="35"/>
      <c r="T8" s="35"/>
      <c r="U8" s="36"/>
    </row>
    <row r="9" spans="1:24" s="3" customFormat="1" ht="18.75" customHeight="1" x14ac:dyDescent="0.25">
      <c r="A9" s="5" t="s">
        <v>27</v>
      </c>
      <c r="B9" s="23">
        <v>853.17</v>
      </c>
      <c r="C9" s="8" t="s">
        <v>6</v>
      </c>
      <c r="D9" s="13"/>
      <c r="E9" s="8" t="s">
        <v>5</v>
      </c>
      <c r="F9" s="12">
        <f t="shared" ref="F9:F17" si="0">SUM(B9*D9)</f>
        <v>0</v>
      </c>
      <c r="G9" s="25">
        <v>1560.81</v>
      </c>
      <c r="H9" s="15" t="s">
        <v>6</v>
      </c>
      <c r="I9" s="13"/>
      <c r="J9" s="8" t="s">
        <v>5</v>
      </c>
      <c r="K9" s="16">
        <f t="shared" ref="K9:K17" si="1">SUM(G9*I9)</f>
        <v>0</v>
      </c>
      <c r="L9" s="25">
        <v>1383.9</v>
      </c>
      <c r="M9" s="8" t="s">
        <v>6</v>
      </c>
      <c r="N9" s="13"/>
      <c r="O9" s="8" t="s">
        <v>5</v>
      </c>
      <c r="P9" s="16">
        <f t="shared" ref="P9:P17" si="2">SUM(L9*N9)</f>
        <v>0</v>
      </c>
      <c r="Q9" s="23">
        <v>2091.54</v>
      </c>
      <c r="R9" s="8" t="s">
        <v>6</v>
      </c>
      <c r="S9" s="13"/>
      <c r="T9" s="8" t="s">
        <v>5</v>
      </c>
      <c r="U9" s="12">
        <f t="shared" ref="U9:U17" si="3">SUM(Q9*S9)</f>
        <v>0</v>
      </c>
    </row>
    <row r="10" spans="1:24" s="3" customFormat="1" ht="18.75" customHeight="1" x14ac:dyDescent="0.25">
      <c r="A10" s="5" t="s">
        <v>28</v>
      </c>
      <c r="B10" s="23">
        <v>751.38</v>
      </c>
      <c r="C10" s="8" t="s">
        <v>6</v>
      </c>
      <c r="D10" s="13"/>
      <c r="E10" s="8" t="s">
        <v>5</v>
      </c>
      <c r="F10" s="12">
        <f t="shared" si="0"/>
        <v>0</v>
      </c>
      <c r="G10" s="25">
        <v>1350.76</v>
      </c>
      <c r="H10" s="15" t="s">
        <v>6</v>
      </c>
      <c r="I10" s="13"/>
      <c r="J10" s="8" t="s">
        <v>5</v>
      </c>
      <c r="K10" s="16">
        <f t="shared" si="1"/>
        <v>0</v>
      </c>
      <c r="L10" s="25">
        <v>1215.5</v>
      </c>
      <c r="M10" s="8" t="s">
        <v>6</v>
      </c>
      <c r="N10" s="13"/>
      <c r="O10" s="8" t="s">
        <v>5</v>
      </c>
      <c r="P10" s="16">
        <f t="shared" si="2"/>
        <v>0</v>
      </c>
      <c r="Q10" s="23">
        <v>1756.55</v>
      </c>
      <c r="R10" s="20" t="s">
        <v>6</v>
      </c>
      <c r="S10" s="22"/>
      <c r="T10" s="8" t="s">
        <v>5</v>
      </c>
      <c r="U10" s="12">
        <f t="shared" si="3"/>
        <v>0</v>
      </c>
      <c r="V10" s="21"/>
      <c r="W10" s="21"/>
      <c r="X10" s="21"/>
    </row>
    <row r="11" spans="1:24" s="3" customFormat="1" ht="30" customHeight="1" x14ac:dyDescent="0.25">
      <c r="A11" s="61" t="s">
        <v>29</v>
      </c>
      <c r="B11" s="23">
        <v>878.9</v>
      </c>
      <c r="C11" s="8" t="s">
        <v>6</v>
      </c>
      <c r="D11" s="13"/>
      <c r="E11" s="8" t="s">
        <v>5</v>
      </c>
      <c r="F11" s="12">
        <f t="shared" si="0"/>
        <v>0</v>
      </c>
      <c r="G11" s="25">
        <v>1612.27</v>
      </c>
      <c r="H11" s="15" t="s">
        <v>6</v>
      </c>
      <c r="I11" s="13"/>
      <c r="J11" s="8" t="s">
        <v>5</v>
      </c>
      <c r="K11" s="16">
        <f t="shared" si="1"/>
        <v>0</v>
      </c>
      <c r="L11" s="25">
        <v>1428.93</v>
      </c>
      <c r="M11" s="8" t="s">
        <v>6</v>
      </c>
      <c r="N11" s="13"/>
      <c r="O11" s="8" t="s">
        <v>5</v>
      </c>
      <c r="P11" s="16">
        <f t="shared" si="2"/>
        <v>0</v>
      </c>
      <c r="Q11" s="23">
        <v>2162.3000000000002</v>
      </c>
      <c r="R11" s="8" t="s">
        <v>6</v>
      </c>
      <c r="S11" s="13"/>
      <c r="T11" s="8" t="s">
        <v>5</v>
      </c>
      <c r="U11" s="12">
        <f t="shared" si="3"/>
        <v>0</v>
      </c>
    </row>
    <row r="12" spans="1:24" s="3" customFormat="1" ht="30" customHeight="1" x14ac:dyDescent="0.25">
      <c r="A12" s="61" t="s">
        <v>30</v>
      </c>
      <c r="B12" s="23">
        <v>749.69</v>
      </c>
      <c r="C12" s="27" t="s">
        <v>6</v>
      </c>
      <c r="D12" s="13"/>
      <c r="E12" s="27" t="s">
        <v>5</v>
      </c>
      <c r="F12" s="12">
        <f t="shared" si="0"/>
        <v>0</v>
      </c>
      <c r="G12" s="25">
        <v>1347.88</v>
      </c>
      <c r="H12" s="15" t="s">
        <v>6</v>
      </c>
      <c r="I12" s="13"/>
      <c r="J12" s="27" t="s">
        <v>5</v>
      </c>
      <c r="K12" s="16">
        <f t="shared" si="1"/>
        <v>0</v>
      </c>
      <c r="L12" s="25">
        <v>1212.92</v>
      </c>
      <c r="M12" s="27" t="s">
        <v>6</v>
      </c>
      <c r="N12" s="13"/>
      <c r="O12" s="27" t="s">
        <v>5</v>
      </c>
      <c r="P12" s="16">
        <f t="shared" si="2"/>
        <v>0</v>
      </c>
      <c r="Q12" s="23">
        <v>1752.78</v>
      </c>
      <c r="R12" s="27" t="s">
        <v>6</v>
      </c>
      <c r="S12" s="13"/>
      <c r="T12" s="27" t="s">
        <v>5</v>
      </c>
      <c r="U12" s="12">
        <f t="shared" si="3"/>
        <v>0</v>
      </c>
    </row>
    <row r="13" spans="1:24" s="3" customFormat="1" ht="30" customHeight="1" x14ac:dyDescent="0.25">
      <c r="A13" s="61" t="s">
        <v>32</v>
      </c>
      <c r="B13" s="23">
        <v>767.62</v>
      </c>
      <c r="C13" s="8" t="s">
        <v>6</v>
      </c>
      <c r="D13" s="13"/>
      <c r="E13" s="8" t="s">
        <v>5</v>
      </c>
      <c r="F13" s="12">
        <f t="shared" si="0"/>
        <v>0</v>
      </c>
      <c r="G13" s="25">
        <v>1389.71</v>
      </c>
      <c r="H13" s="15" t="s">
        <v>6</v>
      </c>
      <c r="I13" s="13"/>
      <c r="J13" s="8" t="s">
        <v>5</v>
      </c>
      <c r="K13" s="16">
        <f t="shared" si="1"/>
        <v>0</v>
      </c>
      <c r="L13" s="25">
        <v>1234.19</v>
      </c>
      <c r="M13" s="8" t="s">
        <v>6</v>
      </c>
      <c r="N13" s="13"/>
      <c r="O13" s="8" t="s">
        <v>5</v>
      </c>
      <c r="P13" s="16">
        <f t="shared" si="2"/>
        <v>0</v>
      </c>
      <c r="Q13" s="23">
        <v>1856.28</v>
      </c>
      <c r="R13" s="8" t="s">
        <v>6</v>
      </c>
      <c r="S13" s="13"/>
      <c r="T13" s="8" t="s">
        <v>5</v>
      </c>
      <c r="U13" s="12">
        <f t="shared" si="3"/>
        <v>0</v>
      </c>
    </row>
    <row r="14" spans="1:24" s="3" customFormat="1" ht="30" customHeight="1" x14ac:dyDescent="0.25">
      <c r="A14" s="61" t="s">
        <v>31</v>
      </c>
      <c r="B14" s="23">
        <v>794.03</v>
      </c>
      <c r="C14" s="8" t="s">
        <v>6</v>
      </c>
      <c r="D14" s="13"/>
      <c r="E14" s="8" t="s">
        <v>5</v>
      </c>
      <c r="F14" s="12">
        <f t="shared" si="0"/>
        <v>0</v>
      </c>
      <c r="G14" s="25">
        <v>1442.53</v>
      </c>
      <c r="H14" s="15" t="s">
        <v>6</v>
      </c>
      <c r="I14" s="13"/>
      <c r="J14" s="8" t="s">
        <v>5</v>
      </c>
      <c r="K14" s="16">
        <f t="shared" si="1"/>
        <v>0</v>
      </c>
      <c r="L14" s="25">
        <v>1280.4100000000001</v>
      </c>
      <c r="M14" s="8" t="s">
        <v>6</v>
      </c>
      <c r="N14" s="13"/>
      <c r="O14" s="8" t="s">
        <v>5</v>
      </c>
      <c r="P14" s="16">
        <f t="shared" si="2"/>
        <v>0</v>
      </c>
      <c r="Q14" s="23">
        <v>1928.91</v>
      </c>
      <c r="R14" s="8" t="s">
        <v>6</v>
      </c>
      <c r="S14" s="13"/>
      <c r="T14" s="8" t="s">
        <v>5</v>
      </c>
      <c r="U14" s="12">
        <f t="shared" si="3"/>
        <v>0</v>
      </c>
    </row>
    <row r="15" spans="1:24" s="3" customFormat="1" ht="18.75" customHeight="1" x14ac:dyDescent="0.25">
      <c r="A15" s="5" t="s">
        <v>2</v>
      </c>
      <c r="B15" s="23">
        <v>818.37</v>
      </c>
      <c r="C15" s="8" t="s">
        <v>6</v>
      </c>
      <c r="D15" s="13"/>
      <c r="E15" s="8" t="s">
        <v>5</v>
      </c>
      <c r="F15" s="12">
        <f t="shared" si="0"/>
        <v>0</v>
      </c>
      <c r="G15" s="25">
        <v>1491.21</v>
      </c>
      <c r="H15" s="15" t="s">
        <v>6</v>
      </c>
      <c r="I15" s="13"/>
      <c r="J15" s="8" t="s">
        <v>5</v>
      </c>
      <c r="K15" s="16">
        <f t="shared" si="1"/>
        <v>0</v>
      </c>
      <c r="L15" s="25">
        <v>1323</v>
      </c>
      <c r="M15" s="8" t="s">
        <v>6</v>
      </c>
      <c r="N15" s="13"/>
      <c r="O15" s="8" t="s">
        <v>5</v>
      </c>
      <c r="P15" s="16">
        <f t="shared" si="2"/>
        <v>0</v>
      </c>
      <c r="Q15" s="23">
        <v>1995.84</v>
      </c>
      <c r="R15" s="8" t="s">
        <v>6</v>
      </c>
      <c r="S15" s="13"/>
      <c r="T15" s="8" t="s">
        <v>5</v>
      </c>
      <c r="U15" s="12">
        <f t="shared" si="3"/>
        <v>0</v>
      </c>
    </row>
    <row r="16" spans="1:24" s="3" customFormat="1" ht="18.75" customHeight="1" x14ac:dyDescent="0.25">
      <c r="A16" s="5" t="s">
        <v>3</v>
      </c>
      <c r="B16" s="24">
        <v>749.42</v>
      </c>
      <c r="C16" s="6" t="s">
        <v>6</v>
      </c>
      <c r="D16" s="7"/>
      <c r="E16" s="6" t="s">
        <v>5</v>
      </c>
      <c r="F16" s="12">
        <f t="shared" si="0"/>
        <v>0</v>
      </c>
      <c r="G16" s="25">
        <v>1347.34</v>
      </c>
      <c r="H16" s="15" t="s">
        <v>6</v>
      </c>
      <c r="I16" s="13"/>
      <c r="J16" s="8" t="s">
        <v>5</v>
      </c>
      <c r="K16" s="16">
        <f t="shared" si="1"/>
        <v>0</v>
      </c>
      <c r="L16" s="25">
        <v>1212.44</v>
      </c>
      <c r="M16" s="8" t="s">
        <v>6</v>
      </c>
      <c r="N16" s="13"/>
      <c r="O16" s="8" t="s">
        <v>5</v>
      </c>
      <c r="P16" s="16">
        <f t="shared" si="2"/>
        <v>0</v>
      </c>
      <c r="Q16" s="23">
        <v>1752.03</v>
      </c>
      <c r="R16" s="8" t="s">
        <v>6</v>
      </c>
      <c r="S16" s="13"/>
      <c r="T16" s="8" t="s">
        <v>5</v>
      </c>
      <c r="U16" s="12">
        <f t="shared" si="3"/>
        <v>0</v>
      </c>
    </row>
    <row r="17" spans="1:21" s="3" customFormat="1" ht="18.75" customHeight="1" x14ac:dyDescent="0.25">
      <c r="A17" s="28" t="s">
        <v>24</v>
      </c>
      <c r="B17" s="23">
        <v>761.07</v>
      </c>
      <c r="C17" s="27" t="s">
        <v>6</v>
      </c>
      <c r="D17" s="13"/>
      <c r="E17" s="27" t="s">
        <v>5</v>
      </c>
      <c r="F17" s="12">
        <f t="shared" si="0"/>
        <v>0</v>
      </c>
      <c r="G17" s="25">
        <v>1376.61</v>
      </c>
      <c r="H17" s="15" t="s">
        <v>6</v>
      </c>
      <c r="I17" s="13"/>
      <c r="J17" s="27" t="s">
        <v>5</v>
      </c>
      <c r="K17" s="16">
        <f t="shared" si="1"/>
        <v>0</v>
      </c>
      <c r="L17" s="25">
        <v>1222.73</v>
      </c>
      <c r="M17" s="27" t="s">
        <v>6</v>
      </c>
      <c r="N17" s="13"/>
      <c r="O17" s="27" t="s">
        <v>5</v>
      </c>
      <c r="P17" s="16">
        <f t="shared" si="2"/>
        <v>0</v>
      </c>
      <c r="Q17" s="23">
        <v>1838.27</v>
      </c>
      <c r="R17" s="27" t="s">
        <v>6</v>
      </c>
      <c r="S17" s="13"/>
      <c r="T17" s="27" t="s">
        <v>5</v>
      </c>
      <c r="U17" s="12">
        <f t="shared" si="3"/>
        <v>0</v>
      </c>
    </row>
    <row r="18" spans="1:21" x14ac:dyDescent="0.25">
      <c r="F18" s="11"/>
      <c r="J18" s="2"/>
      <c r="M18" s="18"/>
      <c r="O18" s="18"/>
      <c r="Q18" s="19"/>
      <c r="R18" s="18"/>
      <c r="S18" s="18"/>
      <c r="T18" s="18"/>
    </row>
    <row r="19" spans="1:21" s="3" customFormat="1" ht="45" x14ac:dyDescent="0.25">
      <c r="A19" s="9" t="s">
        <v>4</v>
      </c>
      <c r="B19" s="23">
        <v>145.53</v>
      </c>
      <c r="C19" s="8" t="s">
        <v>6</v>
      </c>
      <c r="D19" s="13"/>
      <c r="E19" s="8" t="s">
        <v>5</v>
      </c>
      <c r="F19" s="12">
        <f>SUM(B19*D19)</f>
        <v>0</v>
      </c>
      <c r="G19" s="25">
        <v>145.53</v>
      </c>
      <c r="H19" s="15" t="s">
        <v>6</v>
      </c>
      <c r="I19" s="13"/>
      <c r="J19" s="8" t="s">
        <v>5</v>
      </c>
      <c r="K19" s="16">
        <f>SUM(G19*I19)</f>
        <v>0</v>
      </c>
      <c r="L19" s="25">
        <v>145.53</v>
      </c>
      <c r="M19" s="8" t="s">
        <v>6</v>
      </c>
      <c r="N19" s="13"/>
      <c r="O19" s="8" t="s">
        <v>5</v>
      </c>
      <c r="P19" s="16">
        <f>SUM(L19*N19)</f>
        <v>0</v>
      </c>
      <c r="Q19" s="23">
        <v>145.53</v>
      </c>
      <c r="R19" s="8" t="s">
        <v>6</v>
      </c>
      <c r="S19" s="13"/>
      <c r="T19" s="8" t="s">
        <v>5</v>
      </c>
      <c r="U19" s="12">
        <f>SUM(Q19*S19)</f>
        <v>0</v>
      </c>
    </row>
    <row r="21" spans="1:21" x14ac:dyDescent="0.25">
      <c r="A21" s="10" t="s">
        <v>14</v>
      </c>
      <c r="F21" s="14">
        <f>SUM(F9,F10,F11,F12,F13,F14,F15,F16,F17,F19)</f>
        <v>0</v>
      </c>
      <c r="K21" s="14">
        <f>SUM(K9,K10,K11,K12,K13,K14,K15,K16,K17,K19)</f>
        <v>0</v>
      </c>
      <c r="P21" s="14">
        <f>SUM(P9,P10,P11,P12,P13,P14,P15,P16,P17,P19)</f>
        <v>0</v>
      </c>
      <c r="U21" s="14">
        <f>SUM(U9,U10,U11,U12,U13,U14,U15,U16,U17,U19)</f>
        <v>0</v>
      </c>
    </row>
    <row r="23" spans="1:21" x14ac:dyDescent="0.25">
      <c r="P23" s="49" t="s">
        <v>10</v>
      </c>
      <c r="Q23" s="49"/>
      <c r="S23" s="50">
        <f>SUM(F21,K21,P21,U21)</f>
        <v>0</v>
      </c>
      <c r="T23" s="51"/>
      <c r="U23" s="52"/>
    </row>
    <row r="24" spans="1:21" x14ac:dyDescent="0.25">
      <c r="P24" s="49"/>
      <c r="Q24" s="49"/>
      <c r="S24" s="53"/>
      <c r="T24" s="54"/>
      <c r="U24" s="55"/>
    </row>
    <row r="26" spans="1:21" ht="33" customHeight="1" x14ac:dyDescent="0.25">
      <c r="A26" s="37" t="s">
        <v>33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5">
      <c r="A27" s="26" t="s">
        <v>21</v>
      </c>
    </row>
    <row r="28" spans="1:21" x14ac:dyDescent="0.25">
      <c r="A28" s="26" t="s">
        <v>22</v>
      </c>
      <c r="B28" s="47">
        <v>25</v>
      </c>
      <c r="C28" s="48"/>
      <c r="D28" s="48"/>
      <c r="E28" s="48"/>
      <c r="F28" s="48"/>
      <c r="G28" s="32">
        <v>25</v>
      </c>
      <c r="H28" s="33"/>
      <c r="I28" s="33"/>
      <c r="J28" s="33"/>
      <c r="K28" s="33"/>
      <c r="L28" s="32">
        <v>25</v>
      </c>
      <c r="M28" s="33"/>
      <c r="N28" s="33"/>
      <c r="O28" s="33"/>
      <c r="P28" s="33"/>
      <c r="Q28" s="32">
        <v>25</v>
      </c>
      <c r="R28" s="33"/>
      <c r="S28" s="33"/>
      <c r="T28" s="33"/>
      <c r="U28" s="33"/>
    </row>
    <row r="29" spans="1:21" x14ac:dyDescent="0.25">
      <c r="A29" s="26" t="s">
        <v>23</v>
      </c>
      <c r="B29" s="38"/>
      <c r="C29" s="39"/>
      <c r="D29" s="39"/>
      <c r="E29" s="39"/>
      <c r="F29" s="40"/>
      <c r="G29" s="41">
        <v>50</v>
      </c>
      <c r="H29" s="42"/>
      <c r="I29" s="42"/>
      <c r="J29" s="42"/>
      <c r="K29" s="43"/>
      <c r="L29" s="44"/>
      <c r="M29" s="42"/>
      <c r="N29" s="42"/>
      <c r="O29" s="42"/>
      <c r="P29" s="43"/>
      <c r="Q29" s="41">
        <v>50</v>
      </c>
      <c r="R29" s="42"/>
      <c r="S29" s="42"/>
      <c r="T29" s="42"/>
      <c r="U29" s="43"/>
    </row>
    <row r="38" spans="1:21" ht="21" x14ac:dyDescent="0.35">
      <c r="A38" s="45" t="s">
        <v>19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25">
      <c r="A39" s="4" t="s">
        <v>0</v>
      </c>
      <c r="B39" s="46" t="s">
        <v>1</v>
      </c>
      <c r="C39" s="46"/>
      <c r="D39" s="46"/>
      <c r="E39" s="46"/>
      <c r="F39" s="46"/>
      <c r="G39" s="34" t="s">
        <v>7</v>
      </c>
      <c r="H39" s="35"/>
      <c r="I39" s="35"/>
      <c r="J39" s="35"/>
      <c r="K39" s="36"/>
      <c r="L39" s="34" t="s">
        <v>8</v>
      </c>
      <c r="M39" s="35"/>
      <c r="N39" s="35"/>
      <c r="O39" s="35"/>
      <c r="P39" s="36"/>
      <c r="Q39" s="34" t="s">
        <v>9</v>
      </c>
      <c r="R39" s="35"/>
      <c r="S39" s="35"/>
      <c r="T39" s="35"/>
      <c r="U39" s="36"/>
    </row>
    <row r="40" spans="1:21" x14ac:dyDescent="0.25">
      <c r="A40" s="5" t="s">
        <v>27</v>
      </c>
      <c r="B40" s="23">
        <v>767.53</v>
      </c>
      <c r="C40" s="8" t="s">
        <v>6</v>
      </c>
      <c r="D40" s="13"/>
      <c r="E40" s="8" t="s">
        <v>5</v>
      </c>
      <c r="F40" s="12">
        <f t="shared" ref="F40:F48" si="4">SUM(B40*D40)</f>
        <v>0</v>
      </c>
      <c r="G40" s="25">
        <v>1475.17</v>
      </c>
      <c r="H40" s="15" t="s">
        <v>6</v>
      </c>
      <c r="I40" s="13"/>
      <c r="J40" s="8" t="s">
        <v>5</v>
      </c>
      <c r="K40" s="16">
        <f t="shared" ref="K40:K48" si="5">SUM(G40*I40)</f>
        <v>0</v>
      </c>
      <c r="L40" s="25">
        <v>1298.26</v>
      </c>
      <c r="M40" s="8" t="s">
        <v>6</v>
      </c>
      <c r="N40" s="13"/>
      <c r="O40" s="8" t="s">
        <v>5</v>
      </c>
      <c r="P40" s="16">
        <f t="shared" ref="P40:P48" si="6">SUM(L40*N40)</f>
        <v>0</v>
      </c>
      <c r="Q40" s="23">
        <v>2005.9</v>
      </c>
      <c r="R40" s="8" t="s">
        <v>6</v>
      </c>
      <c r="S40" s="13"/>
      <c r="T40" s="8" t="s">
        <v>5</v>
      </c>
      <c r="U40" s="12">
        <f t="shared" ref="U40:U48" si="7">SUM(Q40*S40)</f>
        <v>0</v>
      </c>
    </row>
    <row r="41" spans="1:21" x14ac:dyDescent="0.25">
      <c r="A41" s="5" t="s">
        <v>28</v>
      </c>
      <c r="B41" s="23">
        <v>665.74</v>
      </c>
      <c r="C41" s="8" t="s">
        <v>6</v>
      </c>
      <c r="D41" s="13"/>
      <c r="E41" s="8" t="s">
        <v>5</v>
      </c>
      <c r="F41" s="12">
        <f t="shared" si="4"/>
        <v>0</v>
      </c>
      <c r="G41" s="25">
        <v>1265.1199999999999</v>
      </c>
      <c r="H41" s="15" t="s">
        <v>6</v>
      </c>
      <c r="I41" s="13"/>
      <c r="J41" s="8" t="s">
        <v>5</v>
      </c>
      <c r="K41" s="16">
        <f t="shared" si="5"/>
        <v>0</v>
      </c>
      <c r="L41" s="25">
        <v>1129.8599999999999</v>
      </c>
      <c r="M41" s="8" t="s">
        <v>6</v>
      </c>
      <c r="N41" s="13"/>
      <c r="O41" s="8" t="s">
        <v>5</v>
      </c>
      <c r="P41" s="16">
        <f t="shared" si="6"/>
        <v>0</v>
      </c>
      <c r="Q41" s="23">
        <v>1670.91</v>
      </c>
      <c r="R41" s="20" t="s">
        <v>6</v>
      </c>
      <c r="S41" s="22"/>
      <c r="T41" s="8" t="s">
        <v>5</v>
      </c>
      <c r="U41" s="12">
        <f t="shared" si="7"/>
        <v>0</v>
      </c>
    </row>
    <row r="42" spans="1:21" ht="30" x14ac:dyDescent="0.25">
      <c r="A42" s="61" t="s">
        <v>29</v>
      </c>
      <c r="B42" s="23">
        <v>793.26</v>
      </c>
      <c r="C42" s="8" t="s">
        <v>6</v>
      </c>
      <c r="D42" s="13"/>
      <c r="E42" s="8" t="s">
        <v>5</v>
      </c>
      <c r="F42" s="12">
        <f t="shared" si="4"/>
        <v>0</v>
      </c>
      <c r="G42" s="25">
        <v>1526.63</v>
      </c>
      <c r="H42" s="15" t="s">
        <v>6</v>
      </c>
      <c r="I42" s="13"/>
      <c r="J42" s="8" t="s">
        <v>5</v>
      </c>
      <c r="K42" s="16">
        <f t="shared" si="5"/>
        <v>0</v>
      </c>
      <c r="L42" s="25">
        <v>1343.29</v>
      </c>
      <c r="M42" s="8" t="s">
        <v>6</v>
      </c>
      <c r="N42" s="13"/>
      <c r="O42" s="8" t="s">
        <v>5</v>
      </c>
      <c r="P42" s="16">
        <f t="shared" si="6"/>
        <v>0</v>
      </c>
      <c r="Q42" s="23">
        <v>2076.66</v>
      </c>
      <c r="R42" s="8" t="s">
        <v>6</v>
      </c>
      <c r="S42" s="13"/>
      <c r="T42" s="8" t="s">
        <v>5</v>
      </c>
      <c r="U42" s="12">
        <f t="shared" si="7"/>
        <v>0</v>
      </c>
    </row>
    <row r="43" spans="1:21" ht="30" x14ac:dyDescent="0.25">
      <c r="A43" s="61" t="s">
        <v>30</v>
      </c>
      <c r="B43" s="23">
        <v>664.05</v>
      </c>
      <c r="C43" s="27" t="s">
        <v>6</v>
      </c>
      <c r="D43" s="13"/>
      <c r="E43" s="27" t="s">
        <v>5</v>
      </c>
      <c r="F43" s="12">
        <f t="shared" si="4"/>
        <v>0</v>
      </c>
      <c r="G43" s="25">
        <v>1262.24</v>
      </c>
      <c r="H43" s="15" t="s">
        <v>6</v>
      </c>
      <c r="I43" s="13"/>
      <c r="J43" s="27" t="s">
        <v>5</v>
      </c>
      <c r="K43" s="16">
        <f t="shared" si="5"/>
        <v>0</v>
      </c>
      <c r="L43" s="25">
        <v>1127.28</v>
      </c>
      <c r="M43" s="27" t="s">
        <v>6</v>
      </c>
      <c r="N43" s="13"/>
      <c r="O43" s="27" t="s">
        <v>5</v>
      </c>
      <c r="P43" s="16">
        <f t="shared" si="6"/>
        <v>0</v>
      </c>
      <c r="Q43" s="23">
        <v>1667.14</v>
      </c>
      <c r="R43" s="27" t="s">
        <v>6</v>
      </c>
      <c r="S43" s="13"/>
      <c r="T43" s="27" t="s">
        <v>5</v>
      </c>
      <c r="U43" s="12">
        <f t="shared" si="7"/>
        <v>0</v>
      </c>
    </row>
    <row r="44" spans="1:21" ht="30" customHeight="1" x14ac:dyDescent="0.25">
      <c r="A44" s="61" t="s">
        <v>32</v>
      </c>
      <c r="B44" s="23">
        <v>681.98</v>
      </c>
      <c r="C44" s="8" t="s">
        <v>6</v>
      </c>
      <c r="D44" s="13"/>
      <c r="E44" s="8" t="s">
        <v>5</v>
      </c>
      <c r="F44" s="12">
        <f t="shared" si="4"/>
        <v>0</v>
      </c>
      <c r="G44" s="25">
        <v>1304.07</v>
      </c>
      <c r="H44" s="15" t="s">
        <v>6</v>
      </c>
      <c r="I44" s="13"/>
      <c r="J44" s="8" t="s">
        <v>5</v>
      </c>
      <c r="K44" s="16">
        <f t="shared" si="5"/>
        <v>0</v>
      </c>
      <c r="L44" s="25">
        <v>1148.55</v>
      </c>
      <c r="M44" s="8" t="s">
        <v>6</v>
      </c>
      <c r="N44" s="13"/>
      <c r="O44" s="8" t="s">
        <v>5</v>
      </c>
      <c r="P44" s="16">
        <f t="shared" si="6"/>
        <v>0</v>
      </c>
      <c r="Q44" s="23">
        <v>1770.64</v>
      </c>
      <c r="R44" s="8" t="s">
        <v>6</v>
      </c>
      <c r="S44" s="13"/>
      <c r="T44" s="8" t="s">
        <v>5</v>
      </c>
      <c r="U44" s="12">
        <f t="shared" si="7"/>
        <v>0</v>
      </c>
    </row>
    <row r="45" spans="1:21" ht="30" x14ac:dyDescent="0.25">
      <c r="A45" s="61" t="s">
        <v>31</v>
      </c>
      <c r="B45" s="23">
        <v>708.39</v>
      </c>
      <c r="C45" s="8" t="s">
        <v>6</v>
      </c>
      <c r="D45" s="13"/>
      <c r="E45" s="8" t="s">
        <v>5</v>
      </c>
      <c r="F45" s="12">
        <f t="shared" si="4"/>
        <v>0</v>
      </c>
      <c r="G45" s="25">
        <v>1356.89</v>
      </c>
      <c r="H45" s="15" t="s">
        <v>6</v>
      </c>
      <c r="I45" s="13"/>
      <c r="J45" s="8" t="s">
        <v>5</v>
      </c>
      <c r="K45" s="16">
        <f t="shared" si="5"/>
        <v>0</v>
      </c>
      <c r="L45" s="25">
        <v>1194.77</v>
      </c>
      <c r="M45" s="8" t="s">
        <v>6</v>
      </c>
      <c r="N45" s="13"/>
      <c r="O45" s="8" t="s">
        <v>5</v>
      </c>
      <c r="P45" s="16">
        <f t="shared" si="6"/>
        <v>0</v>
      </c>
      <c r="Q45" s="23">
        <v>1843.27</v>
      </c>
      <c r="R45" s="8" t="s">
        <v>6</v>
      </c>
      <c r="S45" s="13"/>
      <c r="T45" s="8" t="s">
        <v>5</v>
      </c>
      <c r="U45" s="12">
        <f t="shared" si="7"/>
        <v>0</v>
      </c>
    </row>
    <row r="46" spans="1:21" x14ac:dyDescent="0.25">
      <c r="A46" s="5" t="s">
        <v>2</v>
      </c>
      <c r="B46" s="23">
        <v>732.73</v>
      </c>
      <c r="C46" s="8" t="s">
        <v>6</v>
      </c>
      <c r="D46" s="13"/>
      <c r="E46" s="8" t="s">
        <v>5</v>
      </c>
      <c r="F46" s="12">
        <f t="shared" si="4"/>
        <v>0</v>
      </c>
      <c r="G46" s="25">
        <v>1405.57</v>
      </c>
      <c r="H46" s="15" t="s">
        <v>6</v>
      </c>
      <c r="I46" s="13"/>
      <c r="J46" s="8" t="s">
        <v>5</v>
      </c>
      <c r="K46" s="16">
        <f t="shared" si="5"/>
        <v>0</v>
      </c>
      <c r="L46" s="25">
        <v>1237.3599999999999</v>
      </c>
      <c r="M46" s="8" t="s">
        <v>6</v>
      </c>
      <c r="N46" s="13"/>
      <c r="O46" s="8" t="s">
        <v>5</v>
      </c>
      <c r="P46" s="16">
        <f t="shared" si="6"/>
        <v>0</v>
      </c>
      <c r="Q46" s="23">
        <v>1910.2</v>
      </c>
      <c r="R46" s="8" t="s">
        <v>6</v>
      </c>
      <c r="S46" s="13"/>
      <c r="T46" s="8" t="s">
        <v>5</v>
      </c>
      <c r="U46" s="12">
        <f t="shared" si="7"/>
        <v>0</v>
      </c>
    </row>
    <row r="47" spans="1:21" x14ac:dyDescent="0.25">
      <c r="A47" s="5" t="s">
        <v>3</v>
      </c>
      <c r="B47" s="24">
        <v>663.78</v>
      </c>
      <c r="C47" s="6" t="s">
        <v>6</v>
      </c>
      <c r="D47" s="7"/>
      <c r="E47" s="6" t="s">
        <v>5</v>
      </c>
      <c r="F47" s="12">
        <f t="shared" si="4"/>
        <v>0</v>
      </c>
      <c r="G47" s="25">
        <v>1261.7</v>
      </c>
      <c r="H47" s="15" t="s">
        <v>6</v>
      </c>
      <c r="I47" s="13"/>
      <c r="J47" s="8" t="s">
        <v>5</v>
      </c>
      <c r="K47" s="16">
        <f t="shared" si="5"/>
        <v>0</v>
      </c>
      <c r="L47" s="25">
        <v>1126.8</v>
      </c>
      <c r="M47" s="8" t="s">
        <v>6</v>
      </c>
      <c r="N47" s="13"/>
      <c r="O47" s="8" t="s">
        <v>5</v>
      </c>
      <c r="P47" s="16">
        <f t="shared" si="6"/>
        <v>0</v>
      </c>
      <c r="Q47" s="23">
        <v>1666.39</v>
      </c>
      <c r="R47" s="8" t="s">
        <v>6</v>
      </c>
      <c r="S47" s="13"/>
      <c r="T47" s="8" t="s">
        <v>5</v>
      </c>
      <c r="U47" s="12">
        <f t="shared" si="7"/>
        <v>0</v>
      </c>
    </row>
    <row r="48" spans="1:21" x14ac:dyDescent="0.25">
      <c r="A48" s="28" t="s">
        <v>24</v>
      </c>
      <c r="B48" s="23">
        <v>675.43</v>
      </c>
      <c r="C48" s="27" t="s">
        <v>6</v>
      </c>
      <c r="D48" s="13"/>
      <c r="E48" s="27" t="s">
        <v>5</v>
      </c>
      <c r="F48" s="12">
        <f t="shared" si="4"/>
        <v>0</v>
      </c>
      <c r="G48" s="25">
        <v>1290.97</v>
      </c>
      <c r="H48" s="15" t="s">
        <v>6</v>
      </c>
      <c r="I48" s="13"/>
      <c r="J48" s="27" t="s">
        <v>5</v>
      </c>
      <c r="K48" s="16">
        <f t="shared" si="5"/>
        <v>0</v>
      </c>
      <c r="L48" s="25">
        <v>1137.0899999999999</v>
      </c>
      <c r="M48" s="27" t="s">
        <v>6</v>
      </c>
      <c r="N48" s="13"/>
      <c r="O48" s="27" t="s">
        <v>5</v>
      </c>
      <c r="P48" s="16">
        <f t="shared" si="6"/>
        <v>0</v>
      </c>
      <c r="Q48" s="23">
        <v>1752.63</v>
      </c>
      <c r="R48" s="27" t="s">
        <v>6</v>
      </c>
      <c r="S48" s="13"/>
      <c r="T48" s="27" t="s">
        <v>5</v>
      </c>
      <c r="U48" s="12">
        <f t="shared" si="7"/>
        <v>0</v>
      </c>
    </row>
    <row r="49" spans="1:21" x14ac:dyDescent="0.25">
      <c r="F49" s="11"/>
      <c r="J49" s="2"/>
      <c r="M49" s="18"/>
      <c r="O49" s="18"/>
      <c r="Q49" s="19"/>
      <c r="R49" s="18"/>
      <c r="S49" s="18"/>
      <c r="T49" s="18"/>
    </row>
    <row r="50" spans="1:21" x14ac:dyDescent="0.25">
      <c r="A50" s="9" t="s">
        <v>17</v>
      </c>
      <c r="B50" s="29" t="s">
        <v>18</v>
      </c>
      <c r="C50" s="30"/>
      <c r="D50" s="30"/>
      <c r="E50" s="30"/>
      <c r="F50" s="31"/>
      <c r="G50" s="29" t="s">
        <v>18</v>
      </c>
      <c r="H50" s="30"/>
      <c r="I50" s="30"/>
      <c r="J50" s="30"/>
      <c r="K50" s="31"/>
      <c r="L50" s="29" t="s">
        <v>18</v>
      </c>
      <c r="M50" s="30"/>
      <c r="N50" s="30"/>
      <c r="O50" s="30"/>
      <c r="P50" s="31"/>
      <c r="Q50" s="29" t="s">
        <v>18</v>
      </c>
      <c r="R50" s="30"/>
      <c r="S50" s="30"/>
      <c r="T50" s="30"/>
      <c r="U50" s="31"/>
    </row>
    <row r="52" spans="1:21" x14ac:dyDescent="0.25">
      <c r="A52" s="10" t="s">
        <v>14</v>
      </c>
      <c r="F52" s="14">
        <f>SUM(F40,F41,F42,F43,F44,F45,F46,F47,F48)</f>
        <v>0</v>
      </c>
      <c r="K52" s="17">
        <f>SUM(K40,K41,K42,K43,K44,K45,K46,K47,K48)</f>
        <v>0</v>
      </c>
      <c r="P52" s="17">
        <f>SUM(P40,P41,P42,P43,P44,P45,P46,P47,P48)</f>
        <v>0</v>
      </c>
      <c r="U52" s="17">
        <f>SUM(U40,U41,U42,U43,U44,U45,U46,U47,U48)</f>
        <v>0</v>
      </c>
    </row>
    <row r="54" spans="1:21" ht="15" customHeight="1" x14ac:dyDescent="0.25">
      <c r="P54" s="49" t="s">
        <v>10</v>
      </c>
      <c r="Q54" s="49"/>
      <c r="S54" s="50">
        <f>SUM(F52,K52,P52,U52)</f>
        <v>0</v>
      </c>
      <c r="T54" s="51"/>
      <c r="U54" s="52"/>
    </row>
    <row r="55" spans="1:21" x14ac:dyDescent="0.25">
      <c r="P55" s="49"/>
      <c r="Q55" s="49"/>
      <c r="S55" s="53"/>
      <c r="T55" s="54"/>
      <c r="U55" s="55"/>
    </row>
    <row r="58" spans="1:21" ht="32.25" customHeight="1" x14ac:dyDescent="0.25">
      <c r="A58" s="37" t="s">
        <v>20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x14ac:dyDescent="0.25">
      <c r="A59" s="26" t="s">
        <v>21</v>
      </c>
    </row>
    <row r="60" spans="1:21" x14ac:dyDescent="0.25">
      <c r="A60" s="26" t="s">
        <v>22</v>
      </c>
      <c r="B60" s="47">
        <v>25</v>
      </c>
      <c r="C60" s="48"/>
      <c r="D60" s="48"/>
      <c r="E60" s="48"/>
      <c r="F60" s="48"/>
      <c r="G60" s="32">
        <v>25</v>
      </c>
      <c r="H60" s="33"/>
      <c r="I60" s="33"/>
      <c r="J60" s="33"/>
      <c r="K60" s="33"/>
      <c r="L60" s="32">
        <v>25</v>
      </c>
      <c r="M60" s="33"/>
      <c r="N60" s="33"/>
      <c r="O60" s="33"/>
      <c r="P60" s="33"/>
      <c r="Q60" s="32">
        <v>25</v>
      </c>
      <c r="R60" s="33"/>
      <c r="S60" s="33"/>
      <c r="T60" s="33"/>
      <c r="U60" s="33"/>
    </row>
    <row r="61" spans="1:21" x14ac:dyDescent="0.25">
      <c r="A61" s="26" t="s">
        <v>23</v>
      </c>
      <c r="B61" s="38"/>
      <c r="C61" s="39"/>
      <c r="D61" s="39"/>
      <c r="E61" s="39"/>
      <c r="F61" s="40"/>
      <c r="G61" s="41">
        <v>50</v>
      </c>
      <c r="H61" s="42"/>
      <c r="I61" s="42"/>
      <c r="J61" s="42"/>
      <c r="K61" s="43"/>
      <c r="L61" s="44"/>
      <c r="M61" s="42"/>
      <c r="N61" s="42"/>
      <c r="O61" s="42"/>
      <c r="P61" s="43"/>
      <c r="Q61" s="41">
        <v>50</v>
      </c>
      <c r="R61" s="42"/>
      <c r="S61" s="42"/>
      <c r="T61" s="42"/>
      <c r="U61" s="43"/>
    </row>
  </sheetData>
  <sheetProtection algorithmName="SHA-512" hashValue="mhsC+48brv3DF4ZxnRIk3y697qmNe7dbpDLCGm1/QmAvzF4F3gtmWJWa18ousigt9g3LLpZKhmh6Wy8iDRT77A==" saltValue="PRdkwLFDrivpCEsMnZBeZg==" spinCount="100000" sheet="1" objects="1" scenarios="1" selectLockedCells="1"/>
  <mergeCells count="42">
    <mergeCell ref="A1:U1"/>
    <mergeCell ref="A2:U2"/>
    <mergeCell ref="A3:U3"/>
    <mergeCell ref="A5:U5"/>
    <mergeCell ref="A6:U6"/>
    <mergeCell ref="B8:F8"/>
    <mergeCell ref="G8:K8"/>
    <mergeCell ref="L8:P8"/>
    <mergeCell ref="A26:U26"/>
    <mergeCell ref="L28:P28"/>
    <mergeCell ref="Q28:U28"/>
    <mergeCell ref="L29:P29"/>
    <mergeCell ref="Q29:U29"/>
    <mergeCell ref="A4:U4"/>
    <mergeCell ref="Q8:U8"/>
    <mergeCell ref="S23:U24"/>
    <mergeCell ref="P23:Q24"/>
    <mergeCell ref="A7:U7"/>
    <mergeCell ref="B28:F28"/>
    <mergeCell ref="P54:Q55"/>
    <mergeCell ref="S54:U55"/>
    <mergeCell ref="B50:F50"/>
    <mergeCell ref="B60:F60"/>
    <mergeCell ref="G60:K60"/>
    <mergeCell ref="G50:K50"/>
    <mergeCell ref="L50:P50"/>
    <mergeCell ref="A38:U38"/>
    <mergeCell ref="B39:F39"/>
    <mergeCell ref="G39:K39"/>
    <mergeCell ref="L39:P39"/>
    <mergeCell ref="L60:P60"/>
    <mergeCell ref="Q60:U60"/>
    <mergeCell ref="Q50:U50"/>
    <mergeCell ref="G28:K28"/>
    <mergeCell ref="Q39:U39"/>
    <mergeCell ref="A58:U58"/>
    <mergeCell ref="B61:F61"/>
    <mergeCell ref="G61:K61"/>
    <mergeCell ref="L61:P61"/>
    <mergeCell ref="Q61:U61"/>
    <mergeCell ref="B29:F29"/>
    <mergeCell ref="G29:K29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HRSA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Group Monthly Cost Tool 2017</dc:title>
  <dc:creator>Corrigan, Amy (HCA)</dc:creator>
  <cp:lastModifiedBy>Corrigan, Amy (HCA)</cp:lastModifiedBy>
  <cp:lastPrinted>2017-11-17T22:33:43Z</cp:lastPrinted>
  <dcterms:created xsi:type="dcterms:W3CDTF">2013-07-23T23:49:06Z</dcterms:created>
  <dcterms:modified xsi:type="dcterms:W3CDTF">2017-11-17T22:56:26Z</dcterms:modified>
</cp:coreProperties>
</file>