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CASHAREDDRIVES\Sdrive\DPA Policy\Value-Based Purchasing\9. VBP Strategy\Monitoring &amp; Evaluation\Paying for Value Survey\2025 P4V Surveys\Templates\"/>
    </mc:Choice>
  </mc:AlternateContent>
  <xr:revisionPtr revIDLastSave="0" documentId="13_ncr:1_{D72C5EB8-E1A8-4ECF-90D7-E3C14BE2ED59}" xr6:coauthVersionLast="47" xr6:coauthVersionMax="47" xr10:uidLastSave="{00000000-0000-0000-0000-000000000000}"/>
  <bookViews>
    <workbookView xWindow="-120" yWindow="-120" windowWidth="29040" windowHeight="15720" tabRatio="846" activeTab="6" xr2:uid="{00000000-000D-0000-FFFF-FFFF00000000}"/>
  </bookViews>
  <sheets>
    <sheet name="1. Definitions" sheetId="18" r:id="rId1"/>
    <sheet name="2. APM Framework" sheetId="22" r:id="rId2"/>
    <sheet name="3. Payments" sheetId="23" r:id="rId3"/>
    <sheet name="4. Incentives" sheetId="26" r:id="rId4"/>
    <sheet name="5. Covered Lives" sheetId="24" r:id="rId5"/>
    <sheet name="Sheet 6 dropdown (HIDE)" sheetId="27" state="hidden" r:id="rId6"/>
    <sheet name="6. Qualitative Questions" sheetId="29" r:id="rId7"/>
    <sheet name="7. Attestation" sheetId="25" r:id="rId8"/>
  </sheets>
  <definedNames>
    <definedName name="Accountable_Care_Program__ACP__Measures__Puget_Sound_High_Value_Network_and_UW_Accountable_Care_Network">'1. Definitions'!$A$30:$A$44</definedName>
    <definedName name="ACH_Regions">'1. Definitions'!$A$1:$A$10</definedName>
    <definedName name="Additional_Definitions">'1. Definitions'!$A$66:$A$102</definedName>
    <definedName name="APM_categories_described">'2. APM Framework'!$A$1:$A$18</definedName>
    <definedName name="APM_framework_visual">'2. APM Framework'!$A$22:$C$49</definedName>
    <definedName name="Covered_lives_estimate">'5. Covered Lives'!$D$6:$I$9</definedName>
    <definedName name="Incentives">'4. Incentives'!$B$6:$K$16</definedName>
    <definedName name="Integrated_Foster_Care__IFC__Measures">'1. Definitions'!$A$22:$A$29</definedName>
    <definedName name="Integrated_Managed_Care__IMC__Measures">'1. Definitions'!$A$13:$A$21</definedName>
    <definedName name="member_months_by_LAN_category">'5. Covered Lives'!$B$18:$J$32</definedName>
    <definedName name="Payments_by_LAN_category">'3. Payments'!$B$7:$J$22</definedName>
    <definedName name="PEBB_SEBB_Performance_Guarantees__Premera__Kaiser__Regence">'1. Definitions'!$A$45:$A$63</definedName>
    <definedName name="Section_1__VBP_Outcomes">'6. Qualitative Questions'!$A$4:$B$13</definedName>
    <definedName name="Section_2__VBP_Adoption">'6. Qualitative Questions'!$A$15:$B$39</definedName>
    <definedName name="Section_3__Quality">'6. Qualitative Questions'!$A$41:$B$45</definedName>
    <definedName name="Section_4__Addressing_health_inequities">'6. Qualitative Questions'!$A$47:$B$56</definedName>
    <definedName name="Section_5__Other">'6. Qualitative Questions'!$A$58:$B$59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5" l="1"/>
  <c r="C5" i="25"/>
  <c r="C4" i="25"/>
  <c r="AA23" i="24"/>
  <c r="L25" i="24"/>
  <c r="K25" i="24"/>
  <c r="K24" i="24"/>
  <c r="K22" i="24"/>
  <c r="K30" i="24"/>
  <c r="G22" i="23"/>
  <c r="K12" i="23"/>
  <c r="L13" i="23" s="1"/>
  <c r="K13" i="23"/>
  <c r="K14" i="23"/>
  <c r="K15" i="23"/>
  <c r="K16" i="23"/>
  <c r="K17" i="23"/>
  <c r="K18" i="23"/>
  <c r="K19" i="23"/>
  <c r="K20" i="23"/>
  <c r="K21" i="23"/>
  <c r="L16" i="23" l="1"/>
  <c r="L19" i="23"/>
  <c r="AB23" i="24"/>
  <c r="Z23" i="24"/>
  <c r="Y23" i="24"/>
  <c r="X23" i="24"/>
  <c r="K12" i="26"/>
  <c r="J12" i="26"/>
  <c r="X11" i="23"/>
  <c r="AA14" i="23" l="1"/>
  <c r="AB14" i="23"/>
  <c r="X14" i="23"/>
  <c r="Y14" i="23"/>
  <c r="Z14" i="23"/>
  <c r="H16" i="26" l="1"/>
  <c r="G16" i="26"/>
  <c r="E16" i="26"/>
  <c r="D16" i="26"/>
  <c r="C16" i="26"/>
  <c r="K15" i="26"/>
  <c r="J15" i="26"/>
  <c r="K14" i="26"/>
  <c r="J14" i="26"/>
  <c r="K13" i="26"/>
  <c r="J13" i="26"/>
  <c r="K11" i="26"/>
  <c r="J11" i="26"/>
  <c r="K10" i="26"/>
  <c r="J10" i="26"/>
  <c r="K16" i="26" l="1"/>
  <c r="J16" i="26"/>
  <c r="L31" i="24" l="1"/>
  <c r="L27" i="24"/>
  <c r="L24" i="24"/>
  <c r="L22" i="24"/>
  <c r="K32" i="24"/>
  <c r="K31" i="24"/>
  <c r="K29" i="24"/>
  <c r="AH27" i="24" s="1"/>
  <c r="K28" i="24"/>
  <c r="K27" i="24"/>
  <c r="K26" i="24"/>
  <c r="AF27" i="24"/>
  <c r="K23" i="24"/>
  <c r="AD27" i="24"/>
  <c r="AB27" i="24"/>
  <c r="AA27" i="24"/>
  <c r="Z27" i="24"/>
  <c r="Y27" i="24"/>
  <c r="X27" i="24"/>
  <c r="W27" i="24"/>
  <c r="V27" i="24"/>
  <c r="U27" i="24"/>
  <c r="T27" i="24"/>
  <c r="S27" i="24"/>
  <c r="P27" i="24"/>
  <c r="O27" i="24"/>
  <c r="N27" i="24"/>
  <c r="W23" i="24"/>
  <c r="V23" i="24"/>
  <c r="U23" i="24"/>
  <c r="T23" i="24"/>
  <c r="S23" i="24"/>
  <c r="P23" i="24"/>
  <c r="O23" i="24"/>
  <c r="N23" i="24"/>
  <c r="M22" i="24" l="1"/>
  <c r="AG27" i="24"/>
  <c r="M25" i="24"/>
  <c r="AE27" i="24"/>
  <c r="H22" i="23"/>
  <c r="I22" i="23"/>
  <c r="J22" i="23"/>
  <c r="F22" i="23"/>
  <c r="E22" i="23"/>
  <c r="K22" i="23" l="1"/>
  <c r="L14" i="23" s="1"/>
  <c r="K11" i="23"/>
  <c r="L11" i="23" s="1"/>
  <c r="M11" i="23" s="1"/>
  <c r="R27" i="24"/>
  <c r="Q27" i="24"/>
  <c r="R23" i="24"/>
  <c r="Q23" i="24"/>
  <c r="S11" i="23"/>
  <c r="N17" i="23"/>
  <c r="R20" i="23" s="1"/>
  <c r="S17" i="23"/>
  <c r="W20" i="23" s="1"/>
  <c r="X17" i="23"/>
  <c r="T14" i="23" l="1"/>
  <c r="W14" i="23"/>
  <c r="Y20" i="23"/>
  <c r="AB20" i="23"/>
  <c r="M14" i="23"/>
  <c r="V20" i="23"/>
  <c r="T20" i="23"/>
  <c r="O20" i="23"/>
  <c r="Q20" i="23"/>
  <c r="P20" i="23"/>
  <c r="N20" i="23"/>
  <c r="S14" i="23"/>
  <c r="V14" i="23"/>
  <c r="U14" i="23"/>
  <c r="X20" i="23"/>
  <c r="AA20" i="23"/>
  <c r="Z20" i="23"/>
  <c r="AD17" i="23"/>
  <c r="AH20" i="23" s="1"/>
  <c r="S20" i="23"/>
  <c r="U20" i="23"/>
  <c r="N11" i="23"/>
  <c r="R14" i="23" s="1"/>
  <c r="AF20" i="23" l="1"/>
  <c r="AE20" i="23"/>
  <c r="O14" i="23"/>
  <c r="Q14" i="23"/>
  <c r="N14" i="23"/>
  <c r="P14" i="23"/>
  <c r="AG20" i="23"/>
  <c r="AD20" i="23"/>
</calcChain>
</file>

<file path=xl/sharedStrings.xml><?xml version="1.0" encoding="utf-8"?>
<sst xmlns="http://schemas.openxmlformats.org/spreadsheetml/2006/main" count="362" uniqueCount="255">
  <si>
    <t>APM Category</t>
  </si>
  <si>
    <t>APM Subcategory</t>
  </si>
  <si>
    <t>2A</t>
  </si>
  <si>
    <t>2B</t>
  </si>
  <si>
    <t>2C</t>
  </si>
  <si>
    <t>3A</t>
  </si>
  <si>
    <t>3B</t>
  </si>
  <si>
    <t>4A</t>
  </si>
  <si>
    <t>4B</t>
  </si>
  <si>
    <t>2
FFS - Link to Quality</t>
  </si>
  <si>
    <t>4
Population-Based Payment</t>
  </si>
  <si>
    <t>For additional details on APM Categories, 
see HCP-LAN Alternative Payment Models (APM) Framework</t>
  </si>
  <si>
    <t>3
APMs built on FFS Architecture</t>
  </si>
  <si>
    <t>Statewide</t>
  </si>
  <si>
    <t>2C/2D</t>
  </si>
  <si>
    <t>APM Categories are defined by the HCP-LAN as follows:</t>
  </si>
  <si>
    <t>ACH Regions</t>
  </si>
  <si>
    <t xml:space="preserve">Strategy </t>
  </si>
  <si>
    <t>Total Annual Payments</t>
  </si>
  <si>
    <t>1
FFS - No Link to Quality</t>
  </si>
  <si>
    <t>Annual Statewide Payments by APM Category
(% of Total)</t>
  </si>
  <si>
    <t>Total Statewide Payments 
($)</t>
  </si>
  <si>
    <t>*Note for integrated primary care payment and delivery systems, whereby a primary care provider is held accountable for the total cost of care for their patient population: the Total Payments shall include the total cost of care for those patients and, for the purposes of this survey, be included in APM Category 3A (for an upside only, shared savings arrangement) or Category 3B (for a two-sided, shared savings and downside risk arrangement).</t>
  </si>
  <si>
    <r>
      <rPr>
        <b/>
        <i/>
        <sz val="11"/>
        <rFont val="Calibri"/>
        <family val="2"/>
        <scheme val="minor"/>
      </rPr>
      <t>2C:</t>
    </r>
    <r>
      <rPr>
        <sz val="11"/>
        <rFont val="Calibri"/>
        <family val="2"/>
        <scheme val="minor"/>
      </rPr>
      <t xml:space="preserve"> Rewards for performance. These payments provide financial rewards for performance on quality metrics. Similar to Category 2B payments, Category 2C payments help providers familiarize themselves with quality metrics and reporting systems.</t>
    </r>
  </si>
  <si>
    <r>
      <rPr>
        <b/>
        <i/>
        <sz val="11"/>
        <rFont val="Calibri"/>
        <family val="2"/>
        <scheme val="minor"/>
      </rPr>
      <t>3B:</t>
    </r>
    <r>
      <rPr>
        <sz val="11"/>
        <rFont val="Calibri"/>
        <family val="2"/>
        <scheme val="minor"/>
      </rPr>
      <t xml:space="preserve"> APMs with upside gainsharing and downside risk. These payment models tie positive (gainsharing) and negative (downside risk) payment adjustments to reimbursement based on performance on cost and quality targets.</t>
    </r>
  </si>
  <si>
    <r>
      <rPr>
        <b/>
        <i/>
        <sz val="11"/>
        <rFont val="Calibri"/>
        <family val="2"/>
        <scheme val="minor"/>
      </rPr>
      <t xml:space="preserve">3A: </t>
    </r>
    <r>
      <rPr>
        <sz val="11"/>
        <rFont val="Calibri"/>
        <family val="2"/>
        <scheme val="minor"/>
      </rPr>
      <t>APMs with upside gainsharing. These payment models allow providers to share in savings they generate based on performance on cost and quality targets.</t>
    </r>
  </si>
  <si>
    <r>
      <rPr>
        <b/>
        <i/>
        <sz val="11"/>
        <color theme="1"/>
        <rFont val="Calibri"/>
        <family val="2"/>
        <scheme val="minor"/>
      </rPr>
      <t xml:space="preserve">4A: </t>
    </r>
    <r>
      <rPr>
        <sz val="11"/>
        <color theme="1"/>
        <rFont val="Calibri"/>
        <family val="2"/>
        <scheme val="minor"/>
      </rPr>
      <t>Condition-specific population-based payment. These payment models hold providers accountable for the cost and quality of condition-specific services, such as bundled payments for cancer care or heart disease.</t>
    </r>
  </si>
  <si>
    <t>Sector</t>
  </si>
  <si>
    <t>Medicare</t>
  </si>
  <si>
    <t>Electronic Signature</t>
  </si>
  <si>
    <t>Name</t>
  </si>
  <si>
    <t>Title</t>
  </si>
  <si>
    <t>Date</t>
  </si>
  <si>
    <r>
      <rPr>
        <i/>
        <sz val="12"/>
        <color theme="1"/>
        <rFont val="Calibri"/>
        <family val="2"/>
        <scheme val="minor"/>
      </rPr>
      <t>Better Health Together</t>
    </r>
    <r>
      <rPr>
        <sz val="11"/>
        <color theme="1"/>
        <rFont val="Calibri"/>
        <family val="2"/>
        <scheme val="minor"/>
      </rPr>
      <t xml:space="preserve"> includes Ferry, Stevens, Pend Oreille, Spokane, Lincoln, and Adams Counties</t>
    </r>
  </si>
  <si>
    <r>
      <rPr>
        <i/>
        <sz val="12"/>
        <color theme="1"/>
        <rFont val="Calibri"/>
        <family val="2"/>
        <scheme val="minor"/>
      </rPr>
      <t>Cascade Pacific Action Alliance</t>
    </r>
    <r>
      <rPr>
        <sz val="11"/>
        <color theme="1"/>
        <rFont val="Calibri"/>
        <family val="2"/>
        <scheme val="minor"/>
      </rPr>
      <t xml:space="preserve"> includes Grays Harbor, Mason, Thurston, Pacific, Lewis, Cowlitz, and Wahkiakum Counties</t>
    </r>
  </si>
  <si>
    <r>
      <rPr>
        <i/>
        <sz val="12"/>
        <color theme="1"/>
        <rFont val="Calibri"/>
        <family val="2"/>
        <scheme val="minor"/>
      </rPr>
      <t>Greater Columbia</t>
    </r>
    <r>
      <rPr>
        <sz val="11"/>
        <color theme="1"/>
        <rFont val="Calibri"/>
        <family val="2"/>
        <scheme val="minor"/>
      </rPr>
      <t xml:space="preserve"> includes Kittitas, Yakima, Benton, Franklin, Walla Walla, Columbia, Garfield, Whitman, and Asotin Counties</t>
    </r>
  </si>
  <si>
    <r>
      <rPr>
        <i/>
        <sz val="12"/>
        <color theme="1"/>
        <rFont val="Calibri"/>
        <family val="2"/>
        <scheme val="minor"/>
      </rPr>
      <t>King</t>
    </r>
    <r>
      <rPr>
        <sz val="11"/>
        <color theme="1"/>
        <rFont val="Calibri"/>
        <family val="2"/>
        <scheme val="minor"/>
      </rPr>
      <t xml:space="preserve"> includes King County</t>
    </r>
  </si>
  <si>
    <t>Attestation</t>
  </si>
  <si>
    <t>Summary</t>
  </si>
  <si>
    <t>Small Group</t>
  </si>
  <si>
    <t>Large Group</t>
  </si>
  <si>
    <t>Individual Market
(off-exchange)</t>
  </si>
  <si>
    <t>enter text here</t>
  </si>
  <si>
    <t>Total Covered Lives By APM Category</t>
  </si>
  <si>
    <t>Statewide Covered Lives by APM Category</t>
  </si>
  <si>
    <t>Totals</t>
  </si>
  <si>
    <t>Category groups</t>
  </si>
  <si>
    <t>FFS vs VBP</t>
  </si>
  <si>
    <t>Link</t>
  </si>
  <si>
    <t xml:space="preserve"> </t>
  </si>
  <si>
    <t>3N</t>
  </si>
  <si>
    <t>4N</t>
  </si>
  <si>
    <t>Risk-based payments - no link to quality</t>
  </si>
  <si>
    <t>Capitated payments - no link to quality</t>
  </si>
  <si>
    <t xml:space="preserve">Fee-for-Service                                                   </t>
  </si>
  <si>
    <t xml:space="preserve">Pay for Reporting                                               </t>
  </si>
  <si>
    <t xml:space="preserve">Rewards for Performance                              </t>
  </si>
  <si>
    <t xml:space="preserve">APMs with Upside Gainsharing                                          </t>
  </si>
  <si>
    <t xml:space="preserve">Condition-Specific Population-Based Payment                                                                   </t>
  </si>
  <si>
    <t xml:space="preserve">Comprehensive Population-Based Payment                                                                   </t>
  </si>
  <si>
    <t>2A/2B/
3N/4N</t>
  </si>
  <si>
    <t>Positive Incentives</t>
  </si>
  <si>
    <t>Negative Incentives</t>
  </si>
  <si>
    <t>All Incentives</t>
  </si>
  <si>
    <t>All Incentives Earned / Incurred</t>
  </si>
  <si>
    <t>Total Positive Incentives</t>
  </si>
  <si>
    <t>Total Positive Incentives Earned</t>
  </si>
  <si>
    <t>Describe*</t>
  </si>
  <si>
    <t>Total Negative Incentives</t>
  </si>
  <si>
    <t>Total Negative Incentives Incurred</t>
  </si>
  <si>
    <t>Total</t>
  </si>
  <si>
    <t>*For example: “Downside risk arrangement whereby providers make payments to contracted payers from an existing reimbursement structure based on quality reporting and performance.”</t>
  </si>
  <si>
    <r>
      <t xml:space="preserve">Medicare Totals 
</t>
    </r>
    <r>
      <rPr>
        <b/>
        <i/>
        <sz val="12"/>
        <color theme="0"/>
        <rFont val="Calibri"/>
        <family val="2"/>
        <scheme val="minor"/>
      </rPr>
      <t>(auto-populates)</t>
    </r>
  </si>
  <si>
    <r>
      <t xml:space="preserve">Individual Market (off-exchange) Totals
</t>
    </r>
    <r>
      <rPr>
        <b/>
        <i/>
        <sz val="12"/>
        <color theme="0"/>
        <rFont val="Calibri"/>
        <family val="2"/>
        <scheme val="minor"/>
      </rPr>
      <t>(auto-populates)</t>
    </r>
  </si>
  <si>
    <r>
      <t xml:space="preserve">Small Group Totals
</t>
    </r>
    <r>
      <rPr>
        <b/>
        <i/>
        <sz val="12"/>
        <color theme="0"/>
        <rFont val="Calibri"/>
        <family val="2"/>
        <scheme val="minor"/>
      </rPr>
      <t>(auto-populates)</t>
    </r>
  </si>
  <si>
    <r>
      <t xml:space="preserve">Large Group Totals
</t>
    </r>
    <r>
      <rPr>
        <b/>
        <i/>
        <sz val="12"/>
        <color theme="0"/>
        <rFont val="Calibri"/>
        <family val="2"/>
        <scheme val="minor"/>
      </rPr>
      <t>(auto-populates)</t>
    </r>
  </si>
  <si>
    <r>
      <t xml:space="preserve">All Sector Totals 
</t>
    </r>
    <r>
      <rPr>
        <b/>
        <i/>
        <sz val="12"/>
        <color theme="0"/>
        <rFont val="Calibri"/>
        <family val="2"/>
        <scheme val="minor"/>
      </rPr>
      <t>(auto-populates)</t>
    </r>
  </si>
  <si>
    <r>
      <t xml:space="preserve">Individual Market (off-exchange) Plan Totals
</t>
    </r>
    <r>
      <rPr>
        <b/>
        <i/>
        <sz val="12"/>
        <color theme="0"/>
        <rFont val="Calibri"/>
        <family val="2"/>
        <scheme val="minor"/>
      </rPr>
      <t>(auto-populates)</t>
    </r>
  </si>
  <si>
    <r>
      <t>All Sector Totals
(</t>
    </r>
    <r>
      <rPr>
        <b/>
        <i/>
        <sz val="12"/>
        <color theme="0"/>
        <rFont val="Calibri"/>
        <family val="2"/>
        <scheme val="minor"/>
      </rPr>
      <t>auto-populates)</t>
    </r>
  </si>
  <si>
    <t>Total Payments</t>
  </si>
  <si>
    <t>Table 2. Total Incentives</t>
  </si>
  <si>
    <r>
      <rPr>
        <b/>
        <sz val="11"/>
        <color rgb="FF000000"/>
        <rFont val="Calibri"/>
        <family val="2"/>
        <scheme val="minor"/>
      </rPr>
      <t xml:space="preserve">Instructions: </t>
    </r>
    <r>
      <rPr>
        <sz val="11"/>
        <color rgb="FF000000"/>
        <rFont val="Calibri"/>
        <family val="2"/>
        <scheme val="minor"/>
      </rPr>
      <t xml:space="preserve">Please enter the total number of member months attributed to each type of payment arrangement, by type of insurance product (i.e., Medicare, Individual Market, Small Group, and Large Group) into the appropriate cells in Table 3B.  For a description of payment arrangements, please see Tab 2. APM Framework for additional information.  </t>
    </r>
  </si>
  <si>
    <t>Organization Name</t>
  </si>
  <si>
    <t xml:space="preserve">APMs with Upside Gainsharing and Downside Risk                                                                    </t>
  </si>
  <si>
    <t xml:space="preserve">Foundational Payments for Infrastructure &amp; Operations                               </t>
  </si>
  <si>
    <t xml:space="preserve">*Note: HCA understands that individuals may receive care from multiple providers who may be reimbursed under different payment models, meaning that a member and their associated member month may be attributed to more than one APM subcategory. HCA is interested in a rough estimate of covered lives and understands that this may result in double, or multi-counting in some instances. </t>
  </si>
  <si>
    <r>
      <rPr>
        <b/>
        <i/>
        <sz val="11"/>
        <rFont val="Calibri"/>
        <family val="2"/>
        <scheme val="minor"/>
      </rPr>
      <t>Category 2</t>
    </r>
    <r>
      <rPr>
        <b/>
        <sz val="11"/>
        <rFont val="Calibri"/>
        <family val="2"/>
        <scheme val="minor"/>
      </rPr>
      <t>:</t>
    </r>
    <r>
      <rPr>
        <sz val="11"/>
        <rFont val="Calibri"/>
        <family val="2"/>
        <scheme val="minor"/>
      </rPr>
      <t xml:space="preserve"> FFS linked to quality. These payments utilize traditional FFS payments but are subsequently adjusted based on infrastructure investments to improve care or clinical services, whether providers report quality data, or how well they perform on cost and quality metrics.</t>
    </r>
  </si>
  <si>
    <r>
      <rPr>
        <b/>
        <i/>
        <sz val="11"/>
        <rFont val="Calibri"/>
        <family val="2"/>
        <scheme val="minor"/>
      </rPr>
      <t>2A:</t>
    </r>
    <r>
      <rPr>
        <sz val="11"/>
        <rFont val="Calibri"/>
        <family val="2"/>
        <scheme val="minor"/>
      </rPr>
      <t xml:space="preserve"> Foundational payments for infrastructure and operations. These payments can promote infrastructure that can improve care quality even if payment rates are not adjusted by performance on quality metrics.</t>
    </r>
  </si>
  <si>
    <r>
      <rPr>
        <b/>
        <i/>
        <sz val="11"/>
        <rFont val="Calibri"/>
        <family val="2"/>
        <scheme val="minor"/>
      </rPr>
      <t xml:space="preserve">2B: </t>
    </r>
    <r>
      <rPr>
        <sz val="11"/>
        <rFont val="Calibri"/>
        <family val="2"/>
        <scheme val="minor"/>
      </rPr>
      <t xml:space="preserve">Pay-for-reporting. These payments provide incentives or disincentives for reporting quality data. Participation in pay-for-reporting programs helps providers familiarize themselves with quality metrics and reporting systems. </t>
    </r>
  </si>
  <si>
    <r>
      <rPr>
        <b/>
        <i/>
        <sz val="11"/>
        <rFont val="Calibri"/>
        <family val="2"/>
        <scheme val="minor"/>
      </rPr>
      <t>Category 3</t>
    </r>
    <r>
      <rPr>
        <b/>
        <sz val="11"/>
        <rFont val="Calibri"/>
        <family val="2"/>
        <scheme val="minor"/>
      </rPr>
      <t xml:space="preserve">: </t>
    </r>
    <r>
      <rPr>
        <sz val="11"/>
        <rFont val="Calibri"/>
        <family val="2"/>
        <scheme val="minor"/>
      </rPr>
      <t>Alternative payment models</t>
    </r>
    <r>
      <rPr>
        <b/>
        <sz val="11"/>
        <rFont val="Calibri"/>
        <family val="2"/>
        <scheme val="minor"/>
      </rPr>
      <t xml:space="preserve"> </t>
    </r>
    <r>
      <rPr>
        <sz val="11"/>
        <rFont val="Calibri"/>
        <family val="2"/>
        <scheme val="minor"/>
      </rPr>
      <t>(APMs) built on FFS architecture. These payments are based on FFS architecture, while providing mechanisms for effective management of a set of procedures, an episode of care, or all health services provided for individuals. In addition to taking quality considerations into account, payments are based on cost performance against a target, irrespective of how the financial benchmark is established, updated, or adjusted. Providers that meet their cost and quality targets are eligible for shared savings, and those that do not may be held financially accountable.</t>
    </r>
  </si>
  <si>
    <r>
      <rPr>
        <b/>
        <i/>
        <sz val="11"/>
        <rFont val="Calibri"/>
        <family val="2"/>
        <scheme val="minor"/>
      </rPr>
      <t>Category 4</t>
    </r>
    <r>
      <rPr>
        <b/>
        <sz val="11"/>
        <rFont val="Calibri"/>
        <family val="2"/>
        <scheme val="minor"/>
      </rPr>
      <t>:</t>
    </r>
    <r>
      <rPr>
        <sz val="11"/>
        <rFont val="Calibri"/>
        <family val="2"/>
        <scheme val="minor"/>
      </rPr>
      <t xml:space="preserve"> Population-based payments. These payments are structured in a manner that encourages providers to deliver well-coordinated, high-quality person-level care within a defined or overall budget. This holds providers accountable for meeting quality and, increasingly, person-centered care goals for a population of patients or members. Payments are intended to cover a wide range of preventive health, health maintenance, and health improvement services, among other items. These payments will likely require care delivery systems to establish teams of health professionals to provide enhanced access and coordinated care.</t>
    </r>
  </si>
  <si>
    <r>
      <rPr>
        <b/>
        <i/>
        <sz val="11"/>
        <color theme="1"/>
        <rFont val="Calibri"/>
        <family val="2"/>
        <scheme val="minor"/>
      </rPr>
      <t>4B:</t>
    </r>
    <r>
      <rPr>
        <sz val="11"/>
        <color theme="1"/>
        <rFont val="Calibri"/>
        <family val="2"/>
        <scheme val="minor"/>
      </rPr>
      <t xml:space="preserve"> Comprehensive population-based payment. These payment models involve capitated or population-based payments covering the entirety of an individual's health care needs and can involve a broad range of financial and delivery system integration between payers and providers. </t>
    </r>
  </si>
  <si>
    <r>
      <rPr>
        <b/>
        <i/>
        <sz val="11"/>
        <color theme="1"/>
        <rFont val="Calibri"/>
        <family val="2"/>
        <scheme val="minor"/>
      </rPr>
      <t>4N:</t>
    </r>
    <r>
      <rPr>
        <sz val="11"/>
        <color theme="1"/>
        <rFont val="Calibri"/>
        <family val="2"/>
        <scheme val="minor"/>
      </rPr>
      <t xml:space="preserve"> Capitated payments NOT linked to quality.</t>
    </r>
  </si>
  <si>
    <r>
      <rPr>
        <b/>
        <i/>
        <sz val="11"/>
        <rFont val="Calibri"/>
        <family val="2"/>
        <scheme val="minor"/>
      </rPr>
      <t>3N:</t>
    </r>
    <r>
      <rPr>
        <sz val="11"/>
        <rFont val="Calibri"/>
        <family val="2"/>
        <scheme val="minor"/>
      </rPr>
      <t xml:space="preserve"> Risk-based payments NOT linked to quality.</t>
    </r>
  </si>
  <si>
    <r>
      <rPr>
        <b/>
        <i/>
        <sz val="11"/>
        <rFont val="Calibri"/>
        <family val="2"/>
        <scheme val="minor"/>
      </rPr>
      <t>Category 1</t>
    </r>
    <r>
      <rPr>
        <b/>
        <sz val="11"/>
        <rFont val="Calibri"/>
        <family val="2"/>
        <scheme val="minor"/>
      </rPr>
      <t>:</t>
    </r>
    <r>
      <rPr>
        <sz val="11"/>
        <rFont val="Calibri"/>
        <family val="2"/>
        <scheme val="minor"/>
      </rPr>
      <t xml:space="preserve"> Fee-for-service (FFS) with no link to quality. These payments utilize traditional FFS payments that are not adjusted to account for infrastructure investments, provider reporting of quality data, or provider performance on cost and quality metrics. Diagnosis-related groups (DRGs) that are not linked to quality are in Category 1.</t>
    </r>
  </si>
  <si>
    <t>Individual Market 
(on-exchange; non-public option)</t>
  </si>
  <si>
    <r>
      <t xml:space="preserve">Individual Market (on-exchange; non public option) Plan Totals
</t>
    </r>
    <r>
      <rPr>
        <b/>
        <i/>
        <sz val="12"/>
        <color theme="0"/>
        <rFont val="Calibri"/>
        <family val="2"/>
        <scheme val="minor"/>
      </rPr>
      <t>(auto-populates)</t>
    </r>
  </si>
  <si>
    <r>
      <t xml:space="preserve">Individual Market (on-exchange; public option) Plan Totals
</t>
    </r>
    <r>
      <rPr>
        <b/>
        <i/>
        <sz val="12"/>
        <color theme="0"/>
        <rFont val="Calibri"/>
        <family val="2"/>
        <scheme val="minor"/>
      </rPr>
      <t>(auto-populates)</t>
    </r>
  </si>
  <si>
    <t>Individual Market 
(on-exchange; non public option)</t>
  </si>
  <si>
    <t>Individual Market
(on-exchange; non public option)</t>
  </si>
  <si>
    <t>Individual Market
(on-exchange; public option)</t>
  </si>
  <si>
    <r>
      <t xml:space="preserve">Individual Market (on-exchange; non public option) Totals
</t>
    </r>
    <r>
      <rPr>
        <b/>
        <i/>
        <sz val="12"/>
        <color theme="0"/>
        <rFont val="Calibri"/>
        <family val="2"/>
        <scheme val="minor"/>
      </rPr>
      <t>(auto-populates)</t>
    </r>
  </si>
  <si>
    <r>
      <t xml:space="preserve">Individual Market (on-exchange; public option) Totals
</t>
    </r>
    <r>
      <rPr>
        <b/>
        <i/>
        <sz val="12"/>
        <color theme="0"/>
        <rFont val="Calibri"/>
        <family val="2"/>
        <scheme val="minor"/>
      </rPr>
      <t>(auto-populates)</t>
    </r>
  </si>
  <si>
    <t>https://hcp-lan.org/workproducts/apm-refresh-whitepaper-final.pdf</t>
  </si>
  <si>
    <t>https://hcp-lan.org/apm-measurement-effort/</t>
  </si>
  <si>
    <r>
      <rPr>
        <b/>
        <i/>
        <sz val="11"/>
        <color theme="1"/>
        <rFont val="Calibri"/>
        <family val="2"/>
        <scheme val="minor"/>
      </rPr>
      <t>4C:</t>
    </r>
    <r>
      <rPr>
        <sz val="11"/>
        <color theme="1"/>
        <rFont val="Calibri"/>
        <family val="2"/>
        <scheme val="minor"/>
      </rPr>
      <t xml:space="preserve"> Comprehensive population-based payment within an integrated delivery system where the same organization acts as the insurance plan and health care delivery system (e.g., joint ventures between insurance companies and provider groups, insurance companies that own provider groups, or provider groups that offer insurance products).</t>
    </r>
  </si>
  <si>
    <t>4C</t>
  </si>
  <si>
    <t>Integrated finance and delivery systems</t>
  </si>
  <si>
    <t>Organization Name:</t>
  </si>
  <si>
    <t>The below attestation should be completed by business line leadership.</t>
  </si>
  <si>
    <t>The undersigned attests that the content of this survey is accurate and complete to the best of our knowledge.</t>
  </si>
  <si>
    <t>Individual Market 
(on-exchange; public option)</t>
  </si>
  <si>
    <r>
      <rPr>
        <i/>
        <sz val="12"/>
        <rFont val="Calibri"/>
        <family val="2"/>
        <scheme val="minor"/>
      </rPr>
      <t>North Sound</t>
    </r>
    <r>
      <rPr>
        <sz val="11"/>
        <rFont val="Calibri"/>
        <family val="2"/>
        <scheme val="minor"/>
      </rPr>
      <t xml:space="preserve"> includes Whatcom, Skagit, San Juan, Island, and Snohomish Counties</t>
    </r>
  </si>
  <si>
    <r>
      <rPr>
        <i/>
        <sz val="12"/>
        <rFont val="Calibri"/>
        <family val="2"/>
        <scheme val="minor"/>
      </rPr>
      <t>Olympic</t>
    </r>
    <r>
      <rPr>
        <sz val="11"/>
        <rFont val="Calibri"/>
        <family val="2"/>
        <scheme val="minor"/>
      </rPr>
      <t xml:space="preserve"> includes Clallam, Jefferson, and Kitsap Counties</t>
    </r>
  </si>
  <si>
    <r>
      <rPr>
        <i/>
        <sz val="12"/>
        <rFont val="Calibri"/>
        <family val="2"/>
        <scheme val="minor"/>
      </rPr>
      <t>Pierce</t>
    </r>
    <r>
      <rPr>
        <sz val="11"/>
        <rFont val="Calibri"/>
        <family val="2"/>
        <scheme val="minor"/>
      </rPr>
      <t xml:space="preserve"> includes Pierce County</t>
    </r>
  </si>
  <si>
    <r>
      <rPr>
        <i/>
        <sz val="12"/>
        <rFont val="Calibri"/>
        <family val="2"/>
        <scheme val="minor"/>
      </rPr>
      <t>Southwest Washington</t>
    </r>
    <r>
      <rPr>
        <sz val="11"/>
        <rFont val="Calibri"/>
        <family val="2"/>
        <scheme val="minor"/>
      </rPr>
      <t xml:space="preserve"> includes Clark, Skamania, and Klickitat Counties</t>
    </r>
  </si>
  <si>
    <t>View the Framework.</t>
  </si>
  <si>
    <t>1-5%</t>
  </si>
  <si>
    <t>21-40%</t>
  </si>
  <si>
    <t>41-60%</t>
  </si>
  <si>
    <t>61-80%</t>
  </si>
  <si>
    <t>81-100%</t>
  </si>
  <si>
    <t>Asthma Medication Ratio (AMR), Total</t>
  </si>
  <si>
    <t>Follow Up Care for Children Prescribed ADHD Medication (ADD), Initiation Phase</t>
  </si>
  <si>
    <r>
      <t xml:space="preserve">Antidepressant Medication Management (AMM): </t>
    </r>
    <r>
      <rPr>
        <sz val="11"/>
        <color theme="1"/>
        <rFont val="Calibri"/>
        <family val="2"/>
        <scheme val="minor"/>
      </rPr>
      <t>Acute phase; Continuation phase</t>
    </r>
  </si>
  <si>
    <r>
      <t xml:space="preserve">Prenatal and Postpartum Care (PPC): </t>
    </r>
    <r>
      <rPr>
        <sz val="11"/>
        <color theme="1"/>
        <rFont val="Calibri"/>
        <family val="2"/>
        <scheme val="minor"/>
      </rPr>
      <t>Timeliness of prenatal care; Postpartum care</t>
    </r>
  </si>
  <si>
    <t>Integrated Foster Care (IFC) Measures</t>
  </si>
  <si>
    <t>Use of First-Line Psychosocial Care for Children and Adolescents on Antipsychotics (APP), Total</t>
  </si>
  <si>
    <r>
      <t xml:space="preserve">Child and Adolescent Well-Care Visits (WCV): </t>
    </r>
    <r>
      <rPr>
        <sz val="11"/>
        <color theme="1"/>
        <rFont val="Calibri"/>
        <family val="2"/>
        <scheme val="minor"/>
      </rPr>
      <t>Ages 12-17; Ages 18-21</t>
    </r>
  </si>
  <si>
    <t>Member satisfaction with timely care (always)</t>
  </si>
  <si>
    <t>Member satisfaction with provider communication (always)</t>
  </si>
  <si>
    <t>Member satisfaction with office staff (always)</t>
  </si>
  <si>
    <t>Member satisfaction with overall (provider rating 9/10)</t>
  </si>
  <si>
    <t>Cervical cancer screening</t>
  </si>
  <si>
    <t>Breast cancer screening</t>
  </si>
  <si>
    <t>Colorectal cancer screening</t>
  </si>
  <si>
    <t>NTSV C-Section</t>
  </si>
  <si>
    <t>Integrated Managed Care (IMC) Measures</t>
  </si>
  <si>
    <t>Childhood immunizations Combo 10</t>
  </si>
  <si>
    <r>
      <t xml:space="preserve">Child and Adolescent Well-Care Visits (WCV): </t>
    </r>
    <r>
      <rPr>
        <sz val="11"/>
        <color theme="1"/>
        <rFont val="Calibri"/>
        <family val="2"/>
        <scheme val="minor"/>
      </rPr>
      <t>Ages 3-11; 12-17; 18-21</t>
    </r>
  </si>
  <si>
    <t>Childhood immunizations Combo 10 (excludes influenza)</t>
  </si>
  <si>
    <t>Comprehensive Diabetes Control: eye exam</t>
  </si>
  <si>
    <t>Controlling high blood pressure</t>
  </si>
  <si>
    <t>Prenatal/Postpartum Care</t>
  </si>
  <si>
    <t>Asthma Medication Ratio (AMR)</t>
  </si>
  <si>
    <t>Statin therapy for patients with cardiovascular disease</t>
  </si>
  <si>
    <t>Statin therapy adherence for patients with cardiovascular disease</t>
  </si>
  <si>
    <t>Accountable Care Program (ACP) Measures (Puget Sound High Value Network and UW Accountable Care Network)</t>
  </si>
  <si>
    <r>
      <t>"</t>
    </r>
    <r>
      <rPr>
        <b/>
        <sz val="11"/>
        <rFont val="Calibri"/>
        <family val="2"/>
        <scheme val="minor"/>
      </rPr>
      <t>Value-Based Payment Arrangement</t>
    </r>
    <r>
      <rPr>
        <sz val="11"/>
        <rFont val="Calibri"/>
        <family val="2"/>
        <scheme val="minor"/>
      </rPr>
      <t>” means a payment arrangement that meets the definition of Category 2C or higher of the Health Care Payment Learning and Action Network (HCP-LAN) Alternative Payment Model (APM) Framework Whitepaper - Refreshed 2017, dated July 11, 2017. It does NOT include categories 3N and 4N. More information is available on the APM Framework sheet of this workbook.</t>
    </r>
  </si>
  <si>
    <r>
      <rPr>
        <b/>
        <sz val="11"/>
        <rFont val="Calibri"/>
        <family val="2"/>
        <scheme val="minor"/>
      </rPr>
      <t xml:space="preserve">Commercial </t>
    </r>
    <r>
      <rPr>
        <sz val="11"/>
        <rFont val="Calibri"/>
        <family val="2"/>
        <scheme val="minor"/>
      </rPr>
      <t>means individual market health insurance offered by commercial insurance carriers, group health insurance offered by commercial insurance carriers, group health insurance including third party administration by commercial insurance carriers, and Medigap (Medicare Supplement) plans.</t>
    </r>
  </si>
  <si>
    <r>
      <rPr>
        <b/>
        <sz val="11"/>
        <rFont val="Calibri"/>
        <family val="2"/>
        <scheme val="minor"/>
      </rPr>
      <t xml:space="preserve">Hybrid Payment Models: </t>
    </r>
    <r>
      <rPr>
        <sz val="11"/>
        <rFont val="Calibri"/>
        <family val="2"/>
        <scheme val="minor"/>
      </rPr>
      <t>for reporting purposes, "Hybrid Payment Models" that incorporate multiple Alternative Payment Models (APMs) shall assign Total Payments to the most dominant APM Category, whereby the dominant APM Category is defined as the APM Category under which a plurality of payments are made.</t>
    </r>
  </si>
  <si>
    <r>
      <rPr>
        <b/>
        <sz val="11"/>
        <rFont val="Calibri"/>
        <family val="2"/>
        <scheme val="minor"/>
      </rPr>
      <t xml:space="preserve">Individual Market (on-exchange; non public option) </t>
    </r>
    <r>
      <rPr>
        <sz val="11"/>
        <rFont val="Calibri"/>
        <family val="2"/>
        <scheme val="minor"/>
      </rPr>
      <t>means non public option (Cascade Care) Qualified Health Plans offered to individuals and families who don’t have insurance through their employer or public programs through the Washington Healthplanfinder.</t>
    </r>
  </si>
  <si>
    <r>
      <rPr>
        <b/>
        <sz val="11"/>
        <rFont val="Calibri"/>
        <family val="2"/>
        <scheme val="minor"/>
      </rPr>
      <t xml:space="preserve">Individual Market (on-exchange; public option) </t>
    </r>
    <r>
      <rPr>
        <sz val="11"/>
        <rFont val="Calibri"/>
        <family val="2"/>
        <scheme val="minor"/>
      </rPr>
      <t>means public option (Cascade Care) Qualified Health Plans offered to individuals and families who don’t have insurance through their employer or public programs through the Washington Healthplanfinder.</t>
    </r>
  </si>
  <si>
    <r>
      <rPr>
        <b/>
        <sz val="11"/>
        <rFont val="Calibri"/>
        <family val="2"/>
        <scheme val="minor"/>
      </rPr>
      <t xml:space="preserve">Individual Market (off-exchange) </t>
    </r>
    <r>
      <rPr>
        <sz val="11"/>
        <rFont val="Calibri"/>
        <family val="2"/>
        <scheme val="minor"/>
      </rPr>
      <t>means health plans offered to individuals and families who don’t have insurance through their employer or public programs. This category excludes Qualified Health Plans offered through the Washington Healthplanfinder.</t>
    </r>
  </si>
  <si>
    <r>
      <rPr>
        <b/>
        <sz val="11"/>
        <rFont val="Calibri"/>
        <family val="2"/>
        <scheme val="minor"/>
      </rPr>
      <t xml:space="preserve">Large Group </t>
    </r>
    <r>
      <rPr>
        <sz val="11"/>
        <rFont val="Calibri"/>
        <family val="2"/>
        <scheme val="minor"/>
      </rPr>
      <t>means health plans offered to a group (typically a business with employees, although there are other kinds of groups that can get coverage) with greater than 51 eligible individuals that covers all eligible employees and sometimes their dependents.</t>
    </r>
  </si>
  <si>
    <r>
      <rPr>
        <b/>
        <sz val="11"/>
        <rFont val="Calibri"/>
        <family val="2"/>
        <scheme val="minor"/>
      </rPr>
      <t xml:space="preserve">Medicare </t>
    </r>
    <r>
      <rPr>
        <sz val="11"/>
        <rFont val="Calibri"/>
        <family val="2"/>
        <scheme val="minor"/>
      </rPr>
      <t>means the federal health insurance program for individuals 65 years of age or older, certain individuals with disabilities, and individuals with End-Stage Renal Disease, including Medicare Part A, Medicare Part B, Medicare Advantage (Part C), and Medicare Part D.</t>
    </r>
  </si>
  <si>
    <r>
      <t>“</t>
    </r>
    <r>
      <rPr>
        <b/>
        <sz val="11"/>
        <color theme="1"/>
        <rFont val="Calibri"/>
        <family val="2"/>
        <scheme val="minor"/>
      </rPr>
      <t>Negative Incentives</t>
    </r>
    <r>
      <rPr>
        <sz val="11"/>
        <color theme="1"/>
        <rFont val="Calibri"/>
        <family val="2"/>
        <scheme val="minor"/>
      </rPr>
      <t>” means the maximum portion of Contractor rates that may be incurred by providers in a Value-based Payment Arrangement conditioned on the quality of services provided. Examples include downside risk arrangements whereby providers may make payments to contracted payer(s) from their existing reimbursement structure based on quality reporting and/or performance; the maximum deficit payments a provider may be required to make to contracted payer(s) based on quality reporting and/or performance; or potentially withheld payments from existing provider reimbursement structures based on quality reporting and/or performance.</t>
    </r>
  </si>
  <si>
    <r>
      <t>“</t>
    </r>
    <r>
      <rPr>
        <b/>
        <sz val="11"/>
        <color theme="1"/>
        <rFont val="Calibri"/>
        <family val="2"/>
        <scheme val="minor"/>
      </rPr>
      <t>Negative Incentives Incurred</t>
    </r>
    <r>
      <rPr>
        <sz val="11"/>
        <color theme="1"/>
        <rFont val="Calibri"/>
        <family val="2"/>
        <scheme val="minor"/>
      </rPr>
      <t>” means the actual charges or withheld payments to providers in a Value-based Payment Arrangement conditioned on the quality of services provided. Examples include payments providers earn through examples described in "Negative Incentives" above.</t>
    </r>
  </si>
  <si>
    <r>
      <rPr>
        <b/>
        <sz val="11"/>
        <rFont val="Calibri"/>
        <family val="2"/>
        <scheme val="minor"/>
      </rPr>
      <t xml:space="preserve">Percent (%) Total Payments </t>
    </r>
    <r>
      <rPr>
        <sz val="11"/>
        <rFont val="Calibri"/>
        <family val="2"/>
        <scheme val="minor"/>
      </rPr>
      <t>means the total dollars paid to providers for each APM Category divided by the total payments, as defined above, made to all providers in all APM Categories.</t>
    </r>
  </si>
  <si>
    <r>
      <t>“</t>
    </r>
    <r>
      <rPr>
        <b/>
        <sz val="11"/>
        <color theme="1"/>
        <rFont val="Calibri"/>
        <family val="2"/>
        <scheme val="minor"/>
      </rPr>
      <t>Positive Incentives</t>
    </r>
    <r>
      <rPr>
        <sz val="11"/>
        <color theme="1"/>
        <rFont val="Calibri"/>
        <family val="2"/>
        <scheme val="minor"/>
      </rPr>
      <t>” means the maximum portion of contractor rates providers may earn in a Value-based Payment Arrangement conditioned on the quality of services provided. Examples include potential retrospective bonus payments made on top of a provider's existing reimbursement structure (i.e. upside only); or the maximum savings that may be achieved by a provider under a shared-savings arrangement whereby the provider's portion of the savings is tied to quality reporting and/or performance; or the prospective care management incentive or payment, on top of a provider's existing reimbursement structure, that is tied to quality reporting and/or performance.</t>
    </r>
  </si>
  <si>
    <r>
      <t>“</t>
    </r>
    <r>
      <rPr>
        <b/>
        <sz val="11"/>
        <color theme="1"/>
        <rFont val="Calibri"/>
        <family val="2"/>
        <scheme val="minor"/>
      </rPr>
      <t>Positive Incentives Earned</t>
    </r>
    <r>
      <rPr>
        <sz val="11"/>
        <color theme="1"/>
        <rFont val="Calibri"/>
        <family val="2"/>
        <scheme val="minor"/>
      </rPr>
      <t>” means the actual payments made to providers in a Value-based Payment Arrangement conditioned on the quality of services. Examples include payments providers earn through examples described in "Positive Incentives" above.</t>
    </r>
  </si>
  <si>
    <r>
      <rPr>
        <b/>
        <sz val="11"/>
        <color theme="1"/>
        <rFont val="Calibri"/>
        <family val="2"/>
        <scheme val="minor"/>
      </rPr>
      <t>Qualified Health Plan</t>
    </r>
    <r>
      <rPr>
        <sz val="11"/>
        <color theme="1"/>
        <rFont val="Calibri"/>
        <family val="2"/>
        <scheme val="minor"/>
      </rPr>
      <t xml:space="preserve"> means health plans meeting strict benefit and quality standards set forth by the Affordable Care Act that have been certified by and are offered through the Washington Healthplanfinder. These plans offer essential health benefits, follow established limits on cost-sharing, and meet other requirements. </t>
    </r>
  </si>
  <si>
    <r>
      <rPr>
        <b/>
        <sz val="11"/>
        <rFont val="Calibri"/>
        <family val="2"/>
        <scheme val="minor"/>
      </rPr>
      <t xml:space="preserve">Statewide Common Measure Set </t>
    </r>
    <r>
      <rPr>
        <sz val="11"/>
        <rFont val="Calibri"/>
        <family val="2"/>
        <scheme val="minor"/>
      </rPr>
      <t>provides the foundation for health care accountability and measuring performance. The development and ongoing evolution and implementation of a set of measures is not only mandated from ESHB 2572, but necessary to ensuring our ability to measure progress towards achieving healthier outcomes for all residents in Washington. See https://www.hca.wa.gov/assets/program/washington-state-common-measures-2019.pdf</t>
    </r>
  </si>
  <si>
    <r>
      <rPr>
        <b/>
        <sz val="11"/>
        <rFont val="Calibri"/>
        <family val="2"/>
        <scheme val="minor"/>
      </rPr>
      <t xml:space="preserve">Inequities </t>
    </r>
    <r>
      <rPr>
        <sz val="11"/>
        <rFont val="Calibri"/>
        <family val="2"/>
        <scheme val="minor"/>
      </rPr>
      <t>in the context of this survey</t>
    </r>
    <r>
      <rPr>
        <b/>
        <sz val="11"/>
        <rFont val="Calibri"/>
        <family val="2"/>
        <scheme val="minor"/>
      </rPr>
      <t xml:space="preserve"> </t>
    </r>
    <r>
      <rPr>
        <sz val="11"/>
        <rFont val="Calibri"/>
        <family val="2"/>
        <scheme val="minor"/>
      </rPr>
      <t>are differences in health care process or outcome measures that are likely to be systemic, avoidable, or unfair. Differences between communities of different social groups (such as race, ethnicity, language, disability, rurality, or sexual orientation/gender identity) are usually inequitable.</t>
    </r>
  </si>
  <si>
    <r>
      <rPr>
        <b/>
        <sz val="11"/>
        <rFont val="Calibri"/>
        <family val="2"/>
        <scheme val="minor"/>
      </rPr>
      <t xml:space="preserve">Member months </t>
    </r>
    <r>
      <rPr>
        <sz val="11"/>
        <rFont val="Calibri"/>
        <family val="2"/>
        <scheme val="minor"/>
      </rPr>
      <t xml:space="preserve">means a count of the months for which subscribers and their dependents are enrolled in an associated health plan throughout </t>
    </r>
    <r>
      <rPr>
        <sz val="11"/>
        <color rgb="FFFF0000"/>
        <rFont val="Calibri"/>
        <family val="2"/>
        <scheme val="minor"/>
      </rPr>
      <t>2022</t>
    </r>
    <r>
      <rPr>
        <sz val="11"/>
        <rFont val="Calibri"/>
        <family val="2"/>
        <scheme val="minor"/>
      </rPr>
      <t>.</t>
    </r>
  </si>
  <si>
    <r>
      <t xml:space="preserve">PEBB/SEBB Performance Guarantees (Premera, Kaiser, </t>
    </r>
    <r>
      <rPr>
        <b/>
        <sz val="12"/>
        <rFont val="Calibri"/>
        <family val="2"/>
        <scheme val="minor"/>
      </rPr>
      <t>Regence</t>
    </r>
    <r>
      <rPr>
        <b/>
        <sz val="12"/>
        <color theme="1"/>
        <rFont val="Calibri"/>
        <family val="2"/>
        <scheme val="minor"/>
      </rPr>
      <t>)</t>
    </r>
  </si>
  <si>
    <r>
      <rPr>
        <b/>
        <sz val="11"/>
        <rFont val="Calibri"/>
        <family val="2"/>
        <scheme val="minor"/>
      </rPr>
      <t xml:space="preserve">Covered Lives </t>
    </r>
    <r>
      <rPr>
        <sz val="11"/>
        <rFont val="Calibri"/>
        <family val="2"/>
        <scheme val="minor"/>
      </rPr>
      <t>means the point-in-time estimate of active members enrolled in associated health plans in June 2022.</t>
    </r>
  </si>
  <si>
    <r>
      <rPr>
        <b/>
        <sz val="11"/>
        <rFont val="Calibri"/>
        <family val="2"/>
        <scheme val="minor"/>
      </rPr>
      <t xml:space="preserve">Total Payments* </t>
    </r>
    <r>
      <rPr>
        <sz val="11"/>
        <rFont val="Calibri"/>
        <family val="2"/>
        <scheme val="minor"/>
      </rPr>
      <t>means the total payments made to providers, excluding any case payments, administrative dollars, Washington State Health Insurance Pool (WSHIP), premium tax, Safety Net Assessment Fund (SNAF), Provider Access Payment (PAP) or Trauma funding from January 1, 2022 through December 31, 2022. Note: Total Payments should represent the total medical premiums to include pharmacy, inpatient, outpatient, physician/professional, and other health services, excluding any pass-through payments.</t>
    </r>
  </si>
  <si>
    <r>
      <rPr>
        <i/>
        <sz val="12"/>
        <rFont val="Calibri"/>
        <family val="2"/>
        <scheme val="minor"/>
      </rPr>
      <t>Thriving Together North Central WA (formerly North Central ACH)</t>
    </r>
    <r>
      <rPr>
        <sz val="11"/>
        <rFont val="Calibri"/>
        <family val="2"/>
        <scheme val="minor"/>
      </rPr>
      <t xml:space="preserve"> includes Chelan, Douglas, Grant, and Okanogan Counties</t>
    </r>
  </si>
  <si>
    <t>Table 3B: Total Annual Statewide Member Months by APM Category (CY2022)</t>
  </si>
  <si>
    <t>MCOs: Please submit through MC-Track.</t>
  </si>
  <si>
    <t>Other respondents: SUBMIT SURVEY   (Don't forget to attach the file!)</t>
  </si>
  <si>
    <t>Table 1: Total Annual Statewide Payments by APM Category (CY2022)</t>
  </si>
  <si>
    <r>
      <rPr>
        <b/>
        <u/>
        <sz val="11"/>
        <color theme="1"/>
        <rFont val="Calibri"/>
        <family val="2"/>
        <scheme val="minor"/>
      </rPr>
      <t>Instructions</t>
    </r>
    <r>
      <rPr>
        <sz val="11"/>
        <color theme="1"/>
        <rFont val="Calibri"/>
        <family val="2"/>
        <scheme val="minor"/>
      </rPr>
      <t xml:space="preserve">: Enter the total annual </t>
    </r>
    <r>
      <rPr>
        <b/>
        <i/>
        <sz val="11"/>
        <color theme="1"/>
        <rFont val="Calibri"/>
        <family val="2"/>
        <scheme val="minor"/>
      </rPr>
      <t>non-Medicaid</t>
    </r>
    <r>
      <rPr>
        <i/>
        <sz val="11"/>
        <color theme="1"/>
        <rFont val="Calibri"/>
        <family val="2"/>
        <scheme val="minor"/>
      </rPr>
      <t xml:space="preserve"> </t>
    </r>
    <r>
      <rPr>
        <sz val="11"/>
        <color theme="1"/>
        <rFont val="Calibri"/>
        <family val="2"/>
        <scheme val="minor"/>
      </rPr>
      <t>approved</t>
    </r>
    <r>
      <rPr>
        <i/>
        <sz val="11"/>
        <color theme="1"/>
        <rFont val="Calibri"/>
        <family val="2"/>
        <scheme val="minor"/>
      </rPr>
      <t xml:space="preserve"> </t>
    </r>
    <r>
      <rPr>
        <sz val="11"/>
        <color theme="1"/>
        <rFont val="Calibri"/>
        <family val="2"/>
        <scheme val="minor"/>
      </rPr>
      <t>payments made through each type of payment arrangement, by type of insurance product (i.e., Medicare, Individual Market, Small Group, and Large Group) in calendar year</t>
    </r>
    <r>
      <rPr>
        <sz val="11"/>
        <rFont val="Calibri"/>
        <family val="2"/>
        <scheme val="minor"/>
      </rPr>
      <t xml:space="preserve"> 2024 (CY2024</t>
    </r>
    <r>
      <rPr>
        <sz val="11"/>
        <color theme="1"/>
        <rFont val="Calibri"/>
        <family val="2"/>
        <scheme val="minor"/>
      </rPr>
      <t xml:space="preserve">) into the appropriate cells in Table 1. For a description of payment arrangements, please see </t>
    </r>
    <r>
      <rPr>
        <b/>
        <i/>
        <sz val="11"/>
        <color theme="1"/>
        <rFont val="Calibri"/>
        <family val="2"/>
        <scheme val="minor"/>
      </rPr>
      <t xml:space="preserve">Tab 2. APM Framework </t>
    </r>
    <r>
      <rPr>
        <sz val="11"/>
        <color theme="1"/>
        <rFont val="Calibri"/>
        <family val="2"/>
        <scheme val="minor"/>
      </rPr>
      <t>for additional information.</t>
    </r>
  </si>
  <si>
    <r>
      <rPr>
        <b/>
        <u/>
        <sz val="11"/>
        <color theme="1"/>
        <rFont val="Calibri"/>
        <family val="2"/>
        <scheme val="minor"/>
      </rPr>
      <t>Instructions</t>
    </r>
    <r>
      <rPr>
        <sz val="11"/>
        <color theme="1"/>
        <rFont val="Calibri"/>
        <family val="2"/>
        <scheme val="minor"/>
      </rPr>
      <t xml:space="preserve">: Enter the total annual </t>
    </r>
    <r>
      <rPr>
        <i/>
        <sz val="11"/>
        <color theme="1"/>
        <rFont val="Calibri"/>
        <family val="2"/>
        <scheme val="minor"/>
      </rPr>
      <t xml:space="preserve">non-Medicaid </t>
    </r>
    <r>
      <rPr>
        <sz val="11"/>
        <color theme="1"/>
        <rFont val="Calibri"/>
        <family val="2"/>
        <scheme val="minor"/>
      </rPr>
      <t>total</t>
    </r>
    <r>
      <rPr>
        <i/>
        <sz val="11"/>
        <color theme="1"/>
        <rFont val="Calibri"/>
        <family val="2"/>
        <scheme val="minor"/>
      </rPr>
      <t xml:space="preserve"> </t>
    </r>
    <r>
      <rPr>
        <sz val="11"/>
        <color theme="1"/>
        <rFont val="Calibri"/>
        <family val="2"/>
        <scheme val="minor"/>
      </rPr>
      <t>positive incentives, total positive incentives earned, total negative incentives, and total negative incentives incurred through each type of insurance product/market sector (i.e., Medicare, Individual Market, Small Group, and Large Group) in calendar year 2</t>
    </r>
    <r>
      <rPr>
        <sz val="11"/>
        <rFont val="Calibri"/>
        <family val="2"/>
        <scheme val="minor"/>
      </rPr>
      <t>024</t>
    </r>
    <r>
      <rPr>
        <sz val="11"/>
        <color theme="1"/>
        <rFont val="Calibri"/>
        <family val="2"/>
        <scheme val="minor"/>
      </rPr>
      <t xml:space="preserve"> (CY2024</t>
    </r>
    <r>
      <rPr>
        <sz val="11"/>
        <rFont val="Calibri"/>
        <family val="2"/>
        <scheme val="minor"/>
      </rPr>
      <t>) in</t>
    </r>
    <r>
      <rPr>
        <sz val="11"/>
        <color theme="1"/>
        <rFont val="Calibri"/>
        <family val="2"/>
        <scheme val="minor"/>
      </rPr>
      <t xml:space="preserve">to the appropriate cells in Table 2 . For definitions and a description of payment arrangements, please see </t>
    </r>
    <r>
      <rPr>
        <b/>
        <i/>
        <sz val="11"/>
        <color theme="1"/>
        <rFont val="Calibri"/>
        <family val="2"/>
        <scheme val="minor"/>
      </rPr>
      <t xml:space="preserve">Tab 2. APM Framework </t>
    </r>
    <r>
      <rPr>
        <sz val="11"/>
        <color theme="1"/>
        <rFont val="Calibri"/>
        <family val="2"/>
        <scheme val="minor"/>
      </rPr>
      <t>for additional information.</t>
    </r>
  </si>
  <si>
    <t>Instructions: Enter the total number of covered lives attributed to each sector (i.e., Medicare, Individual Market on-exchange, Individual Market off-exchange, Small Group, and Large Group) using a point-in-time estimate from June 2024 into the appropriate cells in Table 3A.</t>
  </si>
  <si>
    <t>Table 3A: Total Annual Statewide Covered Lives 
(point-in-time estimate from June 2024)</t>
  </si>
  <si>
    <r>
      <rPr>
        <b/>
        <u/>
        <sz val="14"/>
        <color theme="1"/>
        <rFont val="Calibri"/>
        <family val="2"/>
        <scheme val="minor"/>
      </rPr>
      <t>Instructions</t>
    </r>
    <r>
      <rPr>
        <sz val="14"/>
        <color theme="1"/>
        <rFont val="Calibri"/>
        <family val="2"/>
        <scheme val="minor"/>
      </rPr>
      <t xml:space="preserve">
Please respond to the questions below on behalf of your organization. Questions are in column B and responses should be entered in the gray boxes in column C.
</t>
    </r>
    <r>
      <rPr>
        <b/>
        <sz val="14"/>
        <color theme="1"/>
        <rFont val="Calibri"/>
        <family val="2"/>
        <scheme val="minor"/>
      </rPr>
      <t>MCOs and PEBB/SEBB carriers should focus their responses on the products for which HCA is the purchaser (e.g., Apple Health Medicaid or PEBB/SEBB coverage).</t>
    </r>
  </si>
  <si>
    <t>2a. The top barriers to VBP adoption overall were….</t>
  </si>
  <si>
    <t>2b. The top barriers to VBP adoption with specialty providers were…</t>
  </si>
  <si>
    <t>3a. The top enablers to VBP adoption overall were….</t>
  </si>
  <si>
    <t>3b. The top enablers to VBP adoption with specialty providers were…</t>
  </si>
  <si>
    <t xml:space="preserve">1. Describe three ways that VBP arrangements have helped advance your organization’s goals. </t>
  </si>
  <si>
    <t xml:space="preserve">2. Tell us about a time that your VBP arrangements resulted in higher quality care, more efficiency (i.e., care coordination, decreased waste, etc.)  and/or decreased health disparities. </t>
  </si>
  <si>
    <t xml:space="preserve">Definition and Methodology </t>
  </si>
  <si>
    <t xml:space="preserve">Criteria </t>
  </si>
  <si>
    <t xml:space="preserve">3. How does your organization evaluate the impact of VBP arrangements on the following criteria(cost, qualtiy, access, reduced health disparities, and other measures of impact)? Please detail your definition of the criteria and the methodology used to evaluate the model, including if you use a control or comparison group . </t>
  </si>
  <si>
    <t>1. How many provider organizations were new to VBP arrangements in 2024?</t>
  </si>
  <si>
    <t>2. How many provider organizations advanced along the HCP-LAN framework in 2024 (relative to prior years)?</t>
  </si>
  <si>
    <t xml:space="preserve">              Number of provider organizations new to VBP arrangements </t>
  </si>
  <si>
    <t xml:space="preserve">              Percent of provider organizations that advanced along the HCP-LAN framework </t>
  </si>
  <si>
    <t xml:space="preserve">              Cost</t>
  </si>
  <si>
    <t xml:space="preserve">              Quality</t>
  </si>
  <si>
    <t xml:space="preserve">              Access</t>
  </si>
  <si>
    <t xml:space="preserve">              Reduced health disparities</t>
  </si>
  <si>
    <t xml:space="preserve">              Other measures of impact </t>
  </si>
  <si>
    <r>
      <t xml:space="preserve">3. Prior year Paying for Value Surveys and other carrier engagement demonstrates that most VBP adoption takes place in primary care. Given this, we are interested in understanding VBP engagement among specialty providers.  
For each provider type listed below, please give a rough estimate of the portion of that provider type in your network that your organization engaged in </t>
    </r>
    <r>
      <rPr>
        <b/>
        <u/>
        <sz val="12"/>
        <color theme="1"/>
        <rFont val="Calibri"/>
        <family val="2"/>
        <scheme val="minor"/>
      </rPr>
      <t>targeted</t>
    </r>
    <r>
      <rPr>
        <b/>
        <sz val="12"/>
        <color theme="1"/>
        <rFont val="Calibri"/>
        <family val="2"/>
        <scheme val="minor"/>
      </rPr>
      <t xml:space="preserve"> VBP arrangements (2C-4C) in 2023. Select your answer from the drop-down menu in column C. </t>
    </r>
    <r>
      <rPr>
        <sz val="12"/>
        <color theme="1"/>
        <rFont val="Calibri"/>
        <family val="2"/>
        <scheme val="minor"/>
      </rPr>
      <t>By "targeted," we mean arrangements specific to each provider type, with quality measures and financial consequences designed for that provider type (i.e., not system-wide arrangements that happen to include some of those providers).</t>
    </r>
    <r>
      <rPr>
        <b/>
        <sz val="12"/>
        <color theme="1"/>
        <rFont val="Calibri"/>
        <family val="2"/>
        <scheme val="minor"/>
      </rPr>
      <t xml:space="preserve">
</t>
    </r>
    <r>
      <rPr>
        <i/>
        <sz val="12"/>
        <color theme="1"/>
        <rFont val="Calibri"/>
        <family val="2"/>
        <scheme val="minor"/>
      </rPr>
      <t>For example, if about half of the primary care providers in your network were engaged in primary care-focused APMs in 2023, you would select “41-60%” in the primary care provider row. Responses may not be mutually exclusive (you can double-count providers if they are in multiple targeted arrangements).</t>
    </r>
  </si>
  <si>
    <t>All specialty providers (all non-primary care; not mutually exclusive with below speicalty types of inerest)</t>
  </si>
  <si>
    <t xml:space="preserve">Specialty Types of interest: </t>
  </si>
  <si>
    <t xml:space="preserve">              Perinatal/maternal health providers (e.g., nurse-midwives, OBGYNs, etc.)</t>
  </si>
  <si>
    <t xml:space="preserve">              Behavioral health providers - other</t>
  </si>
  <si>
    <t xml:space="preserve">              Orthopedic providers</t>
  </si>
  <si>
    <t>Total Covered Lives in 2024</t>
  </si>
  <si>
    <t>Total Payments in 2024</t>
  </si>
  <si>
    <t>Total Incentives in 2024</t>
  </si>
  <si>
    <t>4. If your repsonse to any of the above was more than 0%, please provide a description of your APMs with specialists, including but not limited to the HCP-LAN category and quality measures.</t>
  </si>
  <si>
    <t>5. In your organization's experience, what were the most significant barriers to the adoption of VBP arrangements in 2024?</t>
  </si>
  <si>
    <t>6. In your organization's experience, what were the most significant enablers to the adoption of VBP arrangements in 2024?</t>
  </si>
  <si>
    <t xml:space="preserve">Section 1: VBP Outcomes </t>
  </si>
  <si>
    <t>Section 2: VBP Adoption</t>
  </si>
  <si>
    <t xml:space="preserve">Section 3: Quality </t>
  </si>
  <si>
    <r>
      <t xml:space="preserve">1. [For MCOs and PEBB/SEBB carriers] Did your organization incentivize performance on any quality measures </t>
    </r>
    <r>
      <rPr>
        <b/>
        <u/>
        <sz val="12"/>
        <color theme="1"/>
        <rFont val="Calibri"/>
        <family val="2"/>
        <scheme val="minor"/>
      </rPr>
      <t>NOT</t>
    </r>
    <r>
      <rPr>
        <b/>
        <sz val="12"/>
        <color theme="1"/>
        <rFont val="Calibri"/>
        <family val="2"/>
        <scheme val="minor"/>
      </rPr>
      <t xml:space="preserve"> incentivized by HCA in 2024? If so, what measures do you use? (The list of measures tied to HCA incentives is listed for your reference on the Definitions tab.)</t>
    </r>
  </si>
  <si>
    <r>
      <t xml:space="preserve">2. Is your organization seeing quality improvement from APMs? Please describe. </t>
    </r>
    <r>
      <rPr>
        <sz val="12"/>
        <color theme="1"/>
        <rFont val="Calibri"/>
        <family val="2"/>
        <scheme val="minor"/>
      </rPr>
      <t xml:space="preserve">
</t>
    </r>
    <r>
      <rPr>
        <i/>
        <sz val="12"/>
        <color theme="1"/>
        <rFont val="Calibri"/>
        <family val="2"/>
        <scheme val="minor"/>
      </rPr>
      <t xml:space="preserve">Examples of quality improvement may include improved patient outcomes, reduced readmissions, better patient experience, etc. </t>
    </r>
  </si>
  <si>
    <t xml:space="preserve">5. Does your organization risk-adjust APMs (payment or quality standards) by social risk factors? If so, please describe. </t>
  </si>
  <si>
    <t xml:space="preserve">Section 5: Other </t>
  </si>
  <si>
    <t xml:space="preserve">Section 4: Addressing health inequities </t>
  </si>
  <si>
    <t xml:space="preserve">[Optional] How could HCA further support advancing VBP in Washington? </t>
  </si>
  <si>
    <t>Breast cancer screening (BCS), Total</t>
  </si>
  <si>
    <t>Antidepressant Medication Management (AMM): Acute phase; Continuation phase</t>
  </si>
  <si>
    <t>Follow-Up After Hospitalization for Mental Illness (FUH) - 30 day, Total</t>
  </si>
  <si>
    <t>Follow-Up After Emergency Department Visit for Substance Use (FUA) - 30 day, Total</t>
  </si>
  <si>
    <t>Depression Remission or Response for Edolescents and Adults (DRR-E); Follow-up PHQ9, Total</t>
  </si>
  <si>
    <t>2024 Contracted Quality Measures (for reference)</t>
  </si>
  <si>
    <t>Follow-Up After Hospitalization for Mental Illness (FUH) - 30 day: Ages 6-17</t>
  </si>
  <si>
    <t>Follow-Up After Emergency Department Visit for Substance Use (FUA) - 30 day: Ages 13-17</t>
  </si>
  <si>
    <t>Depression Remission or Reposne for Adolescents and Adults (DRR-E); Follow-up PHQ-9: Ages 12-17</t>
  </si>
  <si>
    <t xml:space="preserve">Asthma Medication Ratio (AMR) </t>
  </si>
  <si>
    <t>Controlling high blood pressure (CBP)</t>
  </si>
  <si>
    <t xml:space="preserve">Follow-up After ED Visit for substance Use (FUA) - 30 days </t>
  </si>
  <si>
    <t>Glycemic Status for Patients with Diabetes (GSD)</t>
  </si>
  <si>
    <t>Colorectal Cancer Screening (COL-E)</t>
  </si>
  <si>
    <t>Depression Remission or Response in Adolescents and Adults (DRR-E)</t>
  </si>
  <si>
    <t>Patient Experience with Primary Care and Health Plan: HP-CAHPS Health Plan Survey Composites - Rating of Health Plan</t>
  </si>
  <si>
    <t>Patient Experience with Primary Care and Health Plan: HP-CAHPS Health Plan Survey Composites - Rating of Health Plan Customer Service</t>
  </si>
  <si>
    <t>Patient Experience with Primary Care and Health Plan: HP-CAHPS Health Plan Survey Composites - Rating of Personal Doctor</t>
  </si>
  <si>
    <t>6-20%</t>
  </si>
  <si>
    <t xml:space="preserve">      Percent of provider orgnaizations new to VBP arrangements </t>
  </si>
  <si>
    <t xml:space="preserve">      Number of provider organizations that advanced along the HCP-LAN framework</t>
  </si>
  <si>
    <t xml:space="preserve">      Behavioral health providers - SUD </t>
  </si>
  <si>
    <t xml:space="preserve">      Medical oncology providers</t>
  </si>
  <si>
    <t xml:space="preserve">      Hospitals, excluding hospital-based primary care</t>
  </si>
  <si>
    <t xml:space="preserve">              Other provider types (please describe)</t>
  </si>
  <si>
    <r>
      <t xml:space="preserve">                 </t>
    </r>
    <r>
      <rPr>
        <sz val="12"/>
        <color theme="1"/>
        <rFont val="Calibri"/>
        <family val="2"/>
        <scheme val="minor"/>
      </rPr>
      <t xml:space="preserve">Descripbe other provider types: </t>
    </r>
  </si>
  <si>
    <t xml:space="preserve">            Race</t>
  </si>
  <si>
    <t xml:space="preserve">            Ethnicity</t>
  </si>
  <si>
    <t xml:space="preserve">            Language</t>
  </si>
  <si>
    <t xml:space="preserve">            Disability</t>
  </si>
  <si>
    <t xml:space="preserve">            Sexual Orientation &amp; Gender Identity (SOGI)</t>
  </si>
  <si>
    <t xml:space="preserve">            Rural status</t>
  </si>
  <si>
    <t xml:space="preserve">4. Does your orgnization leverage VBP/APMs to address health inequities? If so, please describe. </t>
  </si>
  <si>
    <r>
      <t xml:space="preserve">Child and Adolescent Well-Care Visits (WCV): </t>
    </r>
    <r>
      <rPr>
        <sz val="11"/>
        <color theme="1"/>
        <rFont val="Calibri"/>
        <family val="2"/>
        <scheme val="minor"/>
      </rPr>
      <t xml:space="preserve">Ages 3-11 </t>
    </r>
  </si>
  <si>
    <t>3. Please provide a list of the incentivized quality measures that were retired for 2024 and a brief explanation of why each measure was retired.</t>
  </si>
  <si>
    <t>2. Please provide a list of the inecentivized quality measures that were new for 2024 and a brief explanation of why each new measure was selected.</t>
  </si>
  <si>
    <r>
      <t xml:space="preserve">1. In 2024, did your organization have a process to identify </t>
    </r>
    <r>
      <rPr>
        <b/>
        <u/>
        <sz val="12"/>
        <color theme="1"/>
        <rFont val="Calibri"/>
        <family val="2"/>
        <scheme val="minor"/>
      </rPr>
      <t>inequities</t>
    </r>
    <r>
      <rPr>
        <b/>
        <sz val="12"/>
        <color theme="1"/>
        <rFont val="Calibri"/>
        <family val="2"/>
        <scheme val="minor"/>
      </rPr>
      <t xml:space="preserve"> across your patient population within any of the following demographic factors? In Column C, please respond "yes" or "no" for each. If yes, please explain how you collect demographic data and how inequities are identified. </t>
    </r>
  </si>
  <si>
    <r>
      <rPr>
        <b/>
        <sz val="14"/>
        <color theme="1"/>
        <rFont val="Calibri"/>
        <family val="2"/>
        <scheme val="minor"/>
      </rPr>
      <t>Additional Information</t>
    </r>
    <r>
      <rPr>
        <sz val="11"/>
        <color theme="1"/>
        <rFont val="Calibri"/>
        <family val="2"/>
        <scheme val="minor"/>
      </rPr>
      <t xml:space="preserve"> - see HCP-LAN APM Measurement Effort and APM Framework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</si>
</sst>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45"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i/>
      <sz val="12"/>
      <color theme="1"/>
      <name val="Calibri"/>
      <family val="2"/>
      <scheme val="minor"/>
    </font>
    <font>
      <b/>
      <sz val="14"/>
      <color theme="1"/>
      <name val="Calibri"/>
      <family val="2"/>
      <scheme val="minor"/>
    </font>
    <font>
      <sz val="12"/>
      <color theme="1"/>
      <name val="Calibri"/>
      <family val="2"/>
      <scheme val="minor"/>
    </font>
    <font>
      <i/>
      <sz val="1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sz val="11"/>
      <color theme="0"/>
      <name val="Calibri"/>
      <family val="2"/>
      <scheme val="minor"/>
    </font>
    <font>
      <b/>
      <sz val="14"/>
      <color theme="0"/>
      <name val="Calibri"/>
      <family val="2"/>
      <scheme val="minor"/>
    </font>
    <font>
      <b/>
      <sz val="11"/>
      <name val="Calibri"/>
      <family val="2"/>
      <scheme val="minor"/>
    </font>
    <font>
      <b/>
      <i/>
      <sz val="11"/>
      <name val="Calibri"/>
      <family val="2"/>
      <scheme val="minor"/>
    </font>
    <font>
      <i/>
      <sz val="11"/>
      <color theme="1"/>
      <name val="Calibri"/>
      <family val="2"/>
      <scheme val="minor"/>
    </font>
    <font>
      <b/>
      <i/>
      <sz val="11"/>
      <color theme="1"/>
      <name val="Calibri"/>
      <family val="2"/>
      <scheme val="minor"/>
    </font>
    <font>
      <i/>
      <sz val="11"/>
      <color rgb="FFFF0000"/>
      <name val="Calibri"/>
      <family val="2"/>
      <scheme val="minor"/>
    </font>
    <font>
      <b/>
      <u/>
      <sz val="11"/>
      <color theme="1"/>
      <name val="Calibri"/>
      <family val="2"/>
      <scheme val="minor"/>
    </font>
    <font>
      <b/>
      <sz val="12"/>
      <name val="Calibri"/>
      <family val="2"/>
      <scheme val="minor"/>
    </font>
    <font>
      <b/>
      <sz val="11"/>
      <color theme="0"/>
      <name val="Calibri"/>
      <family val="2"/>
      <scheme val="minor"/>
    </font>
    <font>
      <sz val="10"/>
      <color theme="1"/>
      <name val="Arial"/>
      <family val="2"/>
    </font>
    <font>
      <sz val="11"/>
      <color rgb="FF000000"/>
      <name val="Calibri"/>
      <family val="2"/>
      <scheme val="minor"/>
    </font>
    <font>
      <b/>
      <sz val="11"/>
      <color rgb="FF000000"/>
      <name val="Calibri"/>
      <family val="2"/>
      <scheme val="minor"/>
    </font>
    <font>
      <b/>
      <sz val="14"/>
      <color rgb="FFFFFFFF"/>
      <name val="Calibri"/>
      <family val="2"/>
      <scheme val="minor"/>
    </font>
    <font>
      <b/>
      <sz val="10"/>
      <name val="Calibri"/>
      <family val="2"/>
      <scheme val="minor"/>
    </font>
    <font>
      <b/>
      <sz val="12"/>
      <color theme="0"/>
      <name val="Calibri"/>
      <family val="2"/>
      <scheme val="minor"/>
    </font>
    <font>
      <b/>
      <i/>
      <sz val="12"/>
      <color theme="0"/>
      <name val="Calibri"/>
      <family val="2"/>
      <scheme val="minor"/>
    </font>
    <font>
      <sz val="10"/>
      <color rgb="FF000000"/>
      <name val="Calibri"/>
      <family val="2"/>
      <scheme val="minor"/>
    </font>
    <font>
      <b/>
      <sz val="10"/>
      <color rgb="FF000000"/>
      <name val="Calibri"/>
      <family val="2"/>
      <scheme val="minor"/>
    </font>
    <font>
      <b/>
      <sz val="9"/>
      <color rgb="FF000000"/>
      <name val="Calibri"/>
      <family val="2"/>
      <scheme val="minor"/>
    </font>
    <font>
      <sz val="14"/>
      <color rgb="FF000000"/>
      <name val="Calibri"/>
      <family val="2"/>
      <scheme val="minor"/>
    </font>
    <font>
      <sz val="12"/>
      <color rgb="FF000000"/>
      <name val="Calibri"/>
      <family val="2"/>
      <scheme val="minor"/>
    </font>
    <font>
      <b/>
      <sz val="12"/>
      <color rgb="FF000000"/>
      <name val="Calibri"/>
      <family val="2"/>
      <scheme val="minor"/>
    </font>
    <font>
      <i/>
      <sz val="10"/>
      <color theme="1"/>
      <name val="Calibri"/>
      <family val="2"/>
      <scheme val="minor"/>
    </font>
    <font>
      <b/>
      <u/>
      <sz val="14"/>
      <color theme="10"/>
      <name val="Calibri"/>
      <family val="2"/>
      <scheme val="minor"/>
    </font>
    <font>
      <i/>
      <strike/>
      <sz val="11"/>
      <color rgb="FFFF0000"/>
      <name val="Calibri"/>
      <family val="2"/>
      <scheme val="minor"/>
    </font>
    <font>
      <b/>
      <sz val="11"/>
      <color rgb="FFFF0000"/>
      <name val="Calibri"/>
      <family val="2"/>
      <scheme val="minor"/>
    </font>
    <font>
      <b/>
      <sz val="11"/>
      <color theme="4"/>
      <name val="Calibri"/>
      <family val="2"/>
      <scheme val="minor"/>
    </font>
    <font>
      <i/>
      <sz val="12"/>
      <name val="Calibri"/>
      <family val="2"/>
      <scheme val="minor"/>
    </font>
    <font>
      <b/>
      <u/>
      <sz val="12"/>
      <color theme="1"/>
      <name val="Calibri"/>
      <family val="2"/>
      <scheme val="minor"/>
    </font>
    <font>
      <b/>
      <sz val="14"/>
      <color theme="10"/>
      <name val="Calibri"/>
      <family val="2"/>
      <scheme val="minor"/>
    </font>
    <font>
      <sz val="14"/>
      <color theme="1"/>
      <name val="Calibri"/>
      <family val="2"/>
      <scheme val="minor"/>
    </font>
    <font>
      <b/>
      <u/>
      <sz val="14"/>
      <color theme="1"/>
      <name val="Calibri"/>
      <family val="2"/>
      <scheme val="minor"/>
    </font>
    <font>
      <sz val="12"/>
      <name val="Calibri"/>
      <family val="2"/>
      <scheme val="minor"/>
    </font>
  </fonts>
  <fills count="31">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3"/>
        <bgColor indexed="64"/>
      </patternFill>
    </fill>
    <fill>
      <patternFill patternType="solid">
        <fgColor rgb="FF1F4E78"/>
        <bgColor rgb="FF000000"/>
      </patternFill>
    </fill>
    <fill>
      <patternFill patternType="solid">
        <fgColor rgb="FFDDEBF7"/>
        <bgColor rgb="FF000000"/>
      </patternFill>
    </fill>
    <fill>
      <patternFill patternType="solid">
        <fgColor rgb="FFF2F2F2"/>
        <bgColor rgb="FF000000"/>
      </patternFill>
    </fill>
    <fill>
      <patternFill patternType="solid">
        <fgColor theme="7" tint="-0.24997711111789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375623"/>
        <bgColor rgb="FF000000"/>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6" tint="0.39997558519241921"/>
        <bgColor rgb="FF000000"/>
      </patternFill>
    </fill>
    <fill>
      <patternFill patternType="solid">
        <fgColor theme="0" tint="-0.34998626667073579"/>
        <bgColor rgb="FF000000"/>
      </patternFill>
    </fill>
    <fill>
      <patternFill patternType="solid">
        <fgColor theme="4" tint="-0.499984740745262"/>
        <bgColor rgb="FF000000"/>
      </patternFill>
    </fill>
    <fill>
      <patternFill patternType="solid">
        <fgColor theme="3" tint="0.79998168889431442"/>
        <bgColor indexed="64"/>
      </patternFill>
    </fill>
    <fill>
      <patternFill patternType="solid">
        <fgColor rgb="FFFFFFFF"/>
        <bgColor indexed="64"/>
      </patternFill>
    </fill>
    <fill>
      <patternFill patternType="solid">
        <fgColor rgb="FFD9D9D9"/>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30">
    <xf numFmtId="0" fontId="0" fillId="0" borderId="0" xfId="0"/>
    <xf numFmtId="0" fontId="3"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wrapText="1"/>
    </xf>
    <xf numFmtId="0" fontId="3" fillId="0" borderId="24" xfId="0" applyFont="1" applyBorder="1" applyAlignment="1">
      <alignment vertical="top" wrapText="1"/>
    </xf>
    <xf numFmtId="0" fontId="12" fillId="4" borderId="23" xfId="0" applyFont="1" applyFill="1" applyBorder="1" applyAlignment="1">
      <alignment vertical="center" wrapText="1"/>
    </xf>
    <xf numFmtId="0" fontId="3" fillId="0" borderId="24" xfId="0" applyFont="1" applyBorder="1" applyAlignment="1">
      <alignment vertical="center" wrapText="1"/>
    </xf>
    <xf numFmtId="0" fontId="8" fillId="9" borderId="24" xfId="2" applyFill="1" applyBorder="1" applyAlignment="1">
      <alignment horizontal="left" wrapText="1" indent="2"/>
    </xf>
    <xf numFmtId="0" fontId="8" fillId="9" borderId="25" xfId="2" applyFill="1" applyBorder="1" applyAlignment="1">
      <alignment horizontal="left" wrapText="1" indent="2"/>
    </xf>
    <xf numFmtId="0" fontId="5" fillId="10" borderId="7" xfId="0" applyFont="1" applyFill="1" applyBorder="1" applyAlignment="1">
      <alignment vertical="center" wrapText="1"/>
    </xf>
    <xf numFmtId="0" fontId="7" fillId="0" borderId="0" xfId="0" applyFont="1" applyAlignment="1">
      <alignment horizontal="left" vertical="center" wrapText="1" indent="2"/>
    </xf>
    <xf numFmtId="0" fontId="3" fillId="0" borderId="23" xfId="0" applyFont="1" applyBorder="1" applyAlignment="1">
      <alignment vertical="center" wrapText="1"/>
    </xf>
    <xf numFmtId="0" fontId="0" fillId="0" borderId="24" xfId="0" applyBorder="1" applyAlignment="1">
      <alignment wrapText="1"/>
    </xf>
    <xf numFmtId="0" fontId="3" fillId="0" borderId="24" xfId="0" applyFont="1" applyBorder="1" applyAlignment="1">
      <alignment horizontal="left" vertical="center" wrapText="1" indent="3"/>
    </xf>
    <xf numFmtId="0" fontId="0" fillId="0" borderId="24" xfId="0" applyBorder="1" applyAlignment="1">
      <alignment horizontal="left" wrapText="1" indent="3"/>
    </xf>
    <xf numFmtId="0" fontId="0" fillId="4" borderId="7" xfId="0" applyFill="1" applyBorder="1" applyAlignment="1">
      <alignment wrapText="1"/>
    </xf>
    <xf numFmtId="0" fontId="11" fillId="8" borderId="7" xfId="0" applyFont="1" applyFill="1" applyBorder="1" applyAlignment="1">
      <alignment vertical="center" wrapText="1"/>
    </xf>
    <xf numFmtId="0" fontId="0" fillId="12" borderId="0" xfId="0" applyFill="1"/>
    <xf numFmtId="0" fontId="16" fillId="9" borderId="1" xfId="0" applyFont="1" applyFill="1" applyBorder="1"/>
    <xf numFmtId="0" fontId="0" fillId="9" borderId="3" xfId="0" applyFill="1" applyBorder="1"/>
    <xf numFmtId="0" fontId="0" fillId="12" borderId="42" xfId="0" applyFill="1" applyBorder="1"/>
    <xf numFmtId="0" fontId="0" fillId="12" borderId="43" xfId="0" applyFill="1" applyBorder="1"/>
    <xf numFmtId="0" fontId="16" fillId="12" borderId="41" xfId="0" applyFont="1" applyFill="1" applyBorder="1"/>
    <xf numFmtId="0" fontId="0" fillId="12" borderId="15" xfId="0" applyFill="1" applyBorder="1"/>
    <xf numFmtId="0" fontId="0" fillId="12" borderId="44" xfId="0" applyFill="1" applyBorder="1"/>
    <xf numFmtId="0" fontId="0" fillId="12" borderId="41" xfId="0" applyFill="1" applyBorder="1"/>
    <xf numFmtId="0" fontId="16" fillId="9" borderId="41" xfId="0" applyFont="1" applyFill="1" applyBorder="1"/>
    <xf numFmtId="0" fontId="0" fillId="9" borderId="15" xfId="0" applyFill="1" applyBorder="1"/>
    <xf numFmtId="0" fontId="15" fillId="12" borderId="0" xfId="0" applyFont="1" applyFill="1"/>
    <xf numFmtId="0" fontId="0" fillId="12" borderId="4" xfId="0" applyFill="1" applyBorder="1"/>
    <xf numFmtId="0" fontId="0" fillId="12" borderId="6" xfId="0" applyFill="1" applyBorder="1"/>
    <xf numFmtId="0" fontId="16" fillId="12" borderId="28" xfId="0" applyFont="1" applyFill="1" applyBorder="1" applyAlignment="1">
      <alignment horizontal="right" indent="2"/>
    </xf>
    <xf numFmtId="0" fontId="0" fillId="12" borderId="46" xfId="0" applyFill="1" applyBorder="1"/>
    <xf numFmtId="0" fontId="0" fillId="12" borderId="40" xfId="0" applyFill="1" applyBorder="1"/>
    <xf numFmtId="0" fontId="0" fillId="12" borderId="18" xfId="0" applyFill="1" applyBorder="1"/>
    <xf numFmtId="0" fontId="0" fillId="12" borderId="31" xfId="0" applyFill="1" applyBorder="1" applyAlignment="1">
      <alignment horizontal="center"/>
    </xf>
    <xf numFmtId="1" fontId="0" fillId="12" borderId="9" xfId="0" applyNumberFormat="1" applyFill="1" applyBorder="1" applyAlignment="1">
      <alignment horizontal="center"/>
    </xf>
    <xf numFmtId="0" fontId="0" fillId="2" borderId="24" xfId="0" applyFill="1" applyBorder="1" applyAlignment="1">
      <alignment horizontal="left" vertical="center" wrapText="1" indent="2"/>
    </xf>
    <xf numFmtId="0" fontId="0" fillId="0" borderId="0" xfId="0" applyAlignment="1">
      <alignment horizontal="left" vertical="center" wrapText="1" indent="4"/>
    </xf>
    <xf numFmtId="0" fontId="0" fillId="0" borderId="0" xfId="0" applyAlignment="1">
      <alignment horizontal="left" vertical="center" wrapText="1"/>
    </xf>
    <xf numFmtId="0" fontId="16" fillId="12" borderId="5" xfId="0" applyFont="1" applyFill="1" applyBorder="1" applyAlignment="1">
      <alignment horizontal="right" indent="2"/>
    </xf>
    <xf numFmtId="0" fontId="0" fillId="12" borderId="5" xfId="0" applyFill="1" applyBorder="1"/>
    <xf numFmtId="0" fontId="0" fillId="0" borderId="0" xfId="0" applyAlignment="1">
      <alignment vertical="top" wrapText="1"/>
    </xf>
    <xf numFmtId="0" fontId="7" fillId="0" borderId="0" xfId="0" applyFont="1" applyAlignment="1">
      <alignment vertical="top" wrapText="1"/>
    </xf>
    <xf numFmtId="49" fontId="0" fillId="0" borderId="0" xfId="0" applyNumberFormat="1"/>
    <xf numFmtId="0" fontId="8" fillId="0" borderId="0" xfId="2" applyAlignment="1">
      <alignment vertical="top"/>
    </xf>
    <xf numFmtId="0" fontId="0" fillId="0" borderId="0" xfId="0" applyAlignment="1">
      <alignment horizontal="left" vertical="top" wrapText="1"/>
    </xf>
    <xf numFmtId="0" fontId="9" fillId="0" borderId="0" xfId="0" applyFont="1"/>
    <xf numFmtId="0" fontId="21" fillId="0" borderId="0" xfId="0" applyFont="1"/>
    <xf numFmtId="0" fontId="21" fillId="0" borderId="0" xfId="0" applyFont="1" applyAlignment="1">
      <alignment horizontal="left" wrapText="1"/>
    </xf>
    <xf numFmtId="0" fontId="21" fillId="0" borderId="0" xfId="0" applyFont="1" applyAlignment="1">
      <alignment wrapText="1"/>
    </xf>
    <xf numFmtId="0" fontId="22" fillId="0" borderId="0" xfId="0" applyFont="1" applyAlignment="1">
      <alignment horizontal="left" vertical="top" wrapText="1"/>
    </xf>
    <xf numFmtId="0" fontId="22" fillId="19" borderId="16" xfId="0" applyFont="1" applyFill="1" applyBorder="1" applyAlignment="1">
      <alignment horizontal="center" vertical="center" wrapText="1"/>
    </xf>
    <xf numFmtId="0" fontId="22" fillId="19" borderId="37" xfId="0" applyFont="1" applyFill="1" applyBorder="1" applyAlignment="1">
      <alignment horizontal="center" vertical="center" wrapText="1"/>
    </xf>
    <xf numFmtId="0" fontId="22" fillId="19" borderId="38" xfId="0" applyFont="1" applyFill="1" applyBorder="1" applyAlignment="1">
      <alignment horizontal="center" vertical="center" wrapText="1"/>
    </xf>
    <xf numFmtId="165" fontId="22" fillId="0" borderId="16" xfId="3" applyNumberFormat="1" applyFont="1" applyFill="1" applyBorder="1" applyAlignment="1" applyProtection="1">
      <alignment horizontal="center" vertical="center" wrapText="1"/>
      <protection locked="0"/>
    </xf>
    <xf numFmtId="165" fontId="22" fillId="0" borderId="37" xfId="3" applyNumberFormat="1" applyFont="1" applyFill="1" applyBorder="1" applyAlignment="1" applyProtection="1">
      <alignment horizontal="center" vertical="center" wrapText="1"/>
      <protection locked="0"/>
    </xf>
    <xf numFmtId="165" fontId="22" fillId="0" borderId="38" xfId="3" applyNumberFormat="1" applyFont="1" applyFill="1" applyBorder="1" applyAlignment="1" applyProtection="1">
      <alignment horizontal="center" vertical="center" wrapText="1"/>
      <protection locked="0"/>
    </xf>
    <xf numFmtId="0" fontId="22" fillId="0" borderId="0" xfId="0" applyFont="1" applyAlignment="1">
      <alignment vertical="top" wrapText="1"/>
    </xf>
    <xf numFmtId="0" fontId="22" fillId="19" borderId="17" xfId="0" applyFont="1" applyFill="1" applyBorder="1" applyAlignment="1">
      <alignment horizontal="center" vertical="center" wrapText="1"/>
    </xf>
    <xf numFmtId="0" fontId="22" fillId="19" borderId="18" xfId="0" applyFont="1" applyFill="1" applyBorder="1" applyAlignment="1">
      <alignment horizontal="center" vertical="center" wrapText="1"/>
    </xf>
    <xf numFmtId="0" fontId="0" fillId="0" borderId="26" xfId="0" applyBorder="1"/>
    <xf numFmtId="0" fontId="0" fillId="0" borderId="35" xfId="0" applyBorder="1"/>
    <xf numFmtId="0" fontId="0" fillId="0" borderId="36" xfId="0" applyBorder="1"/>
    <xf numFmtId="0" fontId="25" fillId="19" borderId="25" xfId="0" applyFont="1" applyFill="1" applyBorder="1" applyAlignment="1">
      <alignment horizontal="center" vertical="center" wrapText="1"/>
    </xf>
    <xf numFmtId="165" fontId="22" fillId="0" borderId="34" xfId="3" applyNumberFormat="1" applyFont="1" applyFill="1" applyBorder="1" applyAlignment="1" applyProtection="1">
      <alignment horizontal="center" vertical="center" wrapText="1"/>
      <protection locked="0"/>
    </xf>
    <xf numFmtId="165" fontId="22" fillId="0" borderId="50" xfId="3" applyNumberFormat="1" applyFont="1" applyFill="1" applyBorder="1" applyAlignment="1" applyProtection="1">
      <alignment horizontal="center" vertical="center" wrapText="1"/>
      <protection locked="0"/>
    </xf>
    <xf numFmtId="165" fontId="22" fillId="0" borderId="12" xfId="3" applyNumberFormat="1" applyFont="1" applyFill="1" applyBorder="1" applyAlignment="1" applyProtection="1">
      <alignment horizontal="center" vertical="center" wrapText="1"/>
      <protection locked="0"/>
    </xf>
    <xf numFmtId="165" fontId="22" fillId="22" borderId="28" xfId="3" applyNumberFormat="1" applyFont="1" applyFill="1" applyBorder="1" applyAlignment="1" applyProtection="1">
      <alignment horizontal="center" vertical="center" wrapText="1"/>
      <protection locked="0"/>
    </xf>
    <xf numFmtId="165" fontId="22" fillId="22" borderId="29" xfId="3" applyNumberFormat="1" applyFont="1" applyFill="1" applyBorder="1" applyAlignment="1" applyProtection="1">
      <alignment horizontal="center" vertical="center" wrapText="1"/>
      <protection locked="0"/>
    </xf>
    <xf numFmtId="165" fontId="22" fillId="22" borderId="31" xfId="3" applyNumberFormat="1" applyFont="1" applyFill="1" applyBorder="1" applyAlignment="1" applyProtection="1">
      <alignment horizontal="center" vertical="center" wrapText="1"/>
      <protection locked="0"/>
    </xf>
    <xf numFmtId="0" fontId="30" fillId="14" borderId="55" xfId="0" applyFont="1" applyFill="1" applyBorder="1" applyAlignment="1">
      <alignment horizontal="center" vertical="center" wrapText="1"/>
    </xf>
    <xf numFmtId="0" fontId="23" fillId="16" borderId="35" xfId="0" applyFont="1" applyFill="1" applyBorder="1" applyAlignment="1">
      <alignment horizontal="center" vertical="center" wrapText="1"/>
    </xf>
    <xf numFmtId="0" fontId="30" fillId="17" borderId="55" xfId="0" applyFont="1" applyFill="1" applyBorder="1" applyAlignment="1">
      <alignment horizontal="center" vertical="center" wrapText="1"/>
    </xf>
    <xf numFmtId="0" fontId="30" fillId="18" borderId="55" xfId="0" applyFont="1" applyFill="1" applyBorder="1" applyAlignment="1">
      <alignment horizontal="center" vertical="center" wrapText="1"/>
    </xf>
    <xf numFmtId="0" fontId="30" fillId="18" borderId="3" xfId="0" applyFont="1" applyFill="1" applyBorder="1" applyAlignment="1">
      <alignment horizontal="center" vertical="center" wrapText="1"/>
    </xf>
    <xf numFmtId="0" fontId="30" fillId="14" borderId="26" xfId="0" applyFont="1" applyFill="1" applyBorder="1" applyAlignment="1">
      <alignment horizontal="center" vertical="center" wrapText="1"/>
    </xf>
    <xf numFmtId="165" fontId="22" fillId="0" borderId="29" xfId="3" applyNumberFormat="1" applyFont="1" applyFill="1" applyBorder="1" applyAlignment="1" applyProtection="1">
      <alignment horizontal="center" vertical="center" wrapText="1"/>
      <protection locked="0"/>
    </xf>
    <xf numFmtId="165" fontId="22" fillId="0" borderId="31" xfId="3" applyNumberFormat="1" applyFont="1" applyFill="1" applyBorder="1" applyAlignment="1" applyProtection="1">
      <alignment horizontal="center" vertical="center" wrapText="1"/>
      <protection locked="0"/>
    </xf>
    <xf numFmtId="165" fontId="22" fillId="0" borderId="45" xfId="3" applyNumberFormat="1" applyFont="1" applyFill="1" applyBorder="1" applyAlignment="1" applyProtection="1">
      <alignment horizontal="center" vertical="center" wrapText="1"/>
      <protection locked="0"/>
    </xf>
    <xf numFmtId="165" fontId="22" fillId="22" borderId="8" xfId="3" applyNumberFormat="1" applyFont="1" applyFill="1" applyBorder="1" applyAlignment="1" applyProtection="1">
      <alignment horizontal="center" vertical="center" wrapText="1"/>
      <protection locked="0"/>
    </xf>
    <xf numFmtId="165" fontId="22" fillId="0" borderId="0" xfId="3" applyNumberFormat="1" applyFont="1" applyFill="1" applyBorder="1" applyAlignment="1" applyProtection="1">
      <alignment horizontal="center" vertical="center" wrapText="1"/>
      <protection locked="0"/>
    </xf>
    <xf numFmtId="165" fontId="22" fillId="0" borderId="15" xfId="3" applyNumberFormat="1" applyFont="1" applyFill="1" applyBorder="1" applyAlignment="1" applyProtection="1">
      <alignment horizontal="center" vertical="center" wrapText="1"/>
      <protection locked="0"/>
    </xf>
    <xf numFmtId="165" fontId="22" fillId="14" borderId="51" xfId="3" applyNumberFormat="1" applyFont="1" applyFill="1" applyBorder="1" applyAlignment="1" applyProtection="1">
      <alignment horizontal="center" vertical="center" wrapText="1"/>
    </xf>
    <xf numFmtId="165" fontId="22" fillId="17" borderId="51" xfId="3" applyNumberFormat="1" applyFont="1" applyFill="1" applyBorder="1" applyAlignment="1" applyProtection="1">
      <alignment horizontal="center" vertical="center" wrapText="1"/>
    </xf>
    <xf numFmtId="165" fontId="22" fillId="18" borderId="51" xfId="3" applyNumberFormat="1" applyFont="1" applyFill="1" applyBorder="1" applyAlignment="1" applyProtection="1">
      <alignment horizontal="center" vertical="center" wrapText="1"/>
    </xf>
    <xf numFmtId="165" fontId="22" fillId="18" borderId="6" xfId="3" applyNumberFormat="1" applyFont="1" applyFill="1" applyBorder="1" applyAlignment="1" applyProtection="1">
      <alignment horizontal="center" vertical="center" wrapText="1"/>
    </xf>
    <xf numFmtId="165" fontId="22" fillId="0" borderId="17" xfId="3" applyNumberFormat="1" applyFont="1" applyFill="1" applyBorder="1" applyAlignment="1" applyProtection="1">
      <alignment horizontal="center" vertical="center" wrapText="1"/>
      <protection locked="0"/>
    </xf>
    <xf numFmtId="165" fontId="22" fillId="0" borderId="18" xfId="3" applyNumberFormat="1" applyFont="1" applyFill="1" applyBorder="1" applyAlignment="1" applyProtection="1">
      <alignment horizontal="center" vertical="center" wrapText="1"/>
      <protection locked="0"/>
    </xf>
    <xf numFmtId="165" fontId="22" fillId="0" borderId="11" xfId="3" applyNumberFormat="1" applyFont="1" applyFill="1" applyBorder="1" applyAlignment="1" applyProtection="1">
      <alignment horizontal="center" vertical="center" wrapText="1"/>
      <protection locked="0"/>
    </xf>
    <xf numFmtId="165" fontId="22" fillId="22" borderId="48" xfId="3" applyNumberFormat="1" applyFont="1" applyFill="1" applyBorder="1" applyAlignment="1" applyProtection="1">
      <alignment horizontal="center" vertical="center" wrapText="1"/>
      <protection locked="0"/>
    </xf>
    <xf numFmtId="165" fontId="22" fillId="22" borderId="9" xfId="3" applyNumberFormat="1" applyFont="1" applyFill="1" applyBorder="1" applyAlignment="1" applyProtection="1">
      <alignment horizontal="center" vertical="center" wrapText="1"/>
      <protection locked="0"/>
    </xf>
    <xf numFmtId="0" fontId="23" fillId="14" borderId="26" xfId="0" applyFont="1" applyFill="1" applyBorder="1" applyAlignment="1">
      <alignment horizontal="center" vertical="center" wrapText="1"/>
    </xf>
    <xf numFmtId="0" fontId="23" fillId="17" borderId="35" xfId="0" applyFont="1" applyFill="1" applyBorder="1" applyAlignment="1">
      <alignment horizontal="center" vertical="center" wrapText="1"/>
    </xf>
    <xf numFmtId="0" fontId="23" fillId="18" borderId="35" xfId="0" applyFont="1" applyFill="1" applyBorder="1" applyAlignment="1">
      <alignment horizontal="center" vertical="center" wrapText="1"/>
    </xf>
    <xf numFmtId="0" fontId="23" fillId="18" borderId="36" xfId="0" applyFont="1" applyFill="1" applyBorder="1" applyAlignment="1">
      <alignment horizontal="center" vertical="center" wrapText="1"/>
    </xf>
    <xf numFmtId="165" fontId="22" fillId="0" borderId="52" xfId="3" applyNumberFormat="1" applyFont="1" applyFill="1" applyBorder="1" applyAlignment="1" applyProtection="1">
      <alignment horizontal="center" vertical="center" wrapText="1"/>
      <protection locked="0"/>
    </xf>
    <xf numFmtId="165" fontId="22" fillId="14" borderId="16" xfId="3" applyNumberFormat="1" applyFont="1" applyFill="1" applyBorder="1" applyAlignment="1" applyProtection="1">
      <alignment horizontal="center" vertical="center" wrapText="1"/>
    </xf>
    <xf numFmtId="165" fontId="22" fillId="14" borderId="16" xfId="0" applyNumberFormat="1" applyFont="1" applyFill="1" applyBorder="1" applyAlignment="1">
      <alignment horizontal="center" vertical="center" wrapText="1"/>
    </xf>
    <xf numFmtId="165" fontId="22" fillId="14" borderId="37" xfId="0" applyNumberFormat="1" applyFont="1" applyFill="1" applyBorder="1" applyAlignment="1">
      <alignment horizontal="center" vertical="center" wrapText="1"/>
    </xf>
    <xf numFmtId="165" fontId="22" fillId="17" borderId="37" xfId="0" applyNumberFormat="1" applyFont="1" applyFill="1" applyBorder="1" applyAlignment="1">
      <alignment horizontal="center" vertical="center" wrapText="1"/>
    </xf>
    <xf numFmtId="165" fontId="22" fillId="18" borderId="37" xfId="0" applyNumberFormat="1" applyFont="1" applyFill="1" applyBorder="1" applyAlignment="1">
      <alignment horizontal="center" vertical="center" wrapText="1"/>
    </xf>
    <xf numFmtId="165" fontId="22" fillId="18" borderId="38" xfId="0" applyNumberFormat="1" applyFont="1" applyFill="1" applyBorder="1" applyAlignment="1">
      <alignment horizontal="center" vertical="center" wrapText="1"/>
    </xf>
    <xf numFmtId="165" fontId="22" fillId="0" borderId="48" xfId="3" applyNumberFormat="1" applyFont="1" applyFill="1" applyBorder="1" applyAlignment="1" applyProtection="1">
      <alignment horizontal="center" vertical="center" wrapText="1"/>
      <protection locked="0"/>
    </xf>
    <xf numFmtId="165" fontId="22" fillId="0" borderId="47" xfId="3" applyNumberFormat="1" applyFont="1" applyFill="1" applyBorder="1" applyAlignment="1" applyProtection="1">
      <alignment horizontal="center" vertical="center" wrapText="1"/>
      <protection locked="0"/>
    </xf>
    <xf numFmtId="165" fontId="22" fillId="0" borderId="53" xfId="3" applyNumberFormat="1" applyFont="1" applyFill="1" applyBorder="1" applyAlignment="1" applyProtection="1">
      <alignment horizontal="center" vertical="center" wrapText="1"/>
      <protection locked="0"/>
    </xf>
    <xf numFmtId="0" fontId="0" fillId="0" borderId="15" xfId="0" applyBorder="1"/>
    <xf numFmtId="165" fontId="22" fillId="0" borderId="60" xfId="3" applyNumberFormat="1" applyFont="1" applyFill="1" applyBorder="1" applyAlignment="1" applyProtection="1">
      <alignment horizontal="center" vertical="center" wrapText="1"/>
      <protection locked="0"/>
    </xf>
    <xf numFmtId="165" fontId="22" fillId="0" borderId="59" xfId="3" applyNumberFormat="1" applyFont="1" applyFill="1" applyBorder="1" applyAlignment="1" applyProtection="1">
      <alignment horizontal="center" vertical="center" wrapText="1"/>
      <protection locked="0"/>
    </xf>
    <xf numFmtId="165" fontId="22" fillId="22" borderId="19" xfId="3" applyNumberFormat="1" applyFont="1" applyFill="1" applyBorder="1" applyAlignment="1" applyProtection="1">
      <alignment horizontal="center" vertical="center" wrapText="1"/>
      <protection locked="0"/>
    </xf>
    <xf numFmtId="165" fontId="22" fillId="0" borderId="5" xfId="3" applyNumberFormat="1" applyFont="1" applyFill="1" applyBorder="1" applyAlignment="1" applyProtection="1">
      <alignment horizontal="center" vertical="center" wrapText="1"/>
      <protection locked="0"/>
    </xf>
    <xf numFmtId="165" fontId="22" fillId="0" borderId="6" xfId="3" applyNumberFormat="1" applyFont="1" applyFill="1" applyBorder="1" applyAlignment="1" applyProtection="1">
      <alignment horizontal="center" vertical="center" wrapText="1"/>
      <protection locked="0"/>
    </xf>
    <xf numFmtId="0" fontId="22" fillId="19" borderId="19" xfId="0" applyFont="1" applyFill="1"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14" xfId="0" applyBorder="1" applyAlignment="1">
      <alignment horizontal="center"/>
    </xf>
    <xf numFmtId="164" fontId="28" fillId="0" borderId="16" xfId="1" applyNumberFormat="1" applyFont="1" applyFill="1" applyBorder="1" applyAlignment="1" applyProtection="1">
      <alignment horizontal="center" vertical="center" wrapText="1"/>
      <protection locked="0"/>
    </xf>
    <xf numFmtId="164" fontId="28" fillId="0" borderId="38" xfId="1" applyNumberFormat="1" applyFont="1" applyFill="1" applyBorder="1" applyAlignment="1" applyProtection="1">
      <alignment horizontal="center" vertical="center" wrapText="1"/>
      <protection locked="0"/>
    </xf>
    <xf numFmtId="164" fontId="0" fillId="22" borderId="58" xfId="0" applyNumberFormat="1" applyFill="1" applyBorder="1"/>
    <xf numFmtId="164" fontId="0" fillId="22" borderId="60" xfId="0" applyNumberFormat="1" applyFill="1" applyBorder="1"/>
    <xf numFmtId="164" fontId="0" fillId="22" borderId="59" xfId="0" applyNumberFormat="1" applyFill="1" applyBorder="1"/>
    <xf numFmtId="164" fontId="28" fillId="0" borderId="28" xfId="1" applyNumberFormat="1" applyFont="1" applyFill="1" applyBorder="1" applyAlignment="1" applyProtection="1">
      <alignment horizontal="center" vertical="center" wrapText="1"/>
      <protection locked="0"/>
    </xf>
    <xf numFmtId="164" fontId="28" fillId="0" borderId="31" xfId="1" applyNumberFormat="1" applyFont="1" applyFill="1" applyBorder="1" applyAlignment="1" applyProtection="1">
      <alignment horizontal="center" vertical="center" wrapText="1"/>
      <protection locked="0"/>
    </xf>
    <xf numFmtId="164" fontId="28" fillId="0" borderId="19" xfId="1" applyNumberFormat="1" applyFont="1" applyFill="1" applyBorder="1" applyAlignment="1" applyProtection="1">
      <alignment horizontal="center" vertical="center" wrapText="1"/>
      <protection locked="0"/>
    </xf>
    <xf numFmtId="164" fontId="28" fillId="0" borderId="18" xfId="1" applyNumberFormat="1" applyFont="1" applyFill="1" applyBorder="1" applyAlignment="1" applyProtection="1">
      <alignment horizontal="center" vertical="center" wrapText="1"/>
      <protection locked="0"/>
    </xf>
    <xf numFmtId="164" fontId="0" fillId="22" borderId="48" xfId="0" applyNumberFormat="1" applyFill="1" applyBorder="1"/>
    <xf numFmtId="0" fontId="23" fillId="16" borderId="26" xfId="0" applyFont="1" applyFill="1" applyBorder="1" applyAlignment="1">
      <alignment horizontal="center" vertical="center" wrapText="1"/>
    </xf>
    <xf numFmtId="0" fontId="23" fillId="17" borderId="36" xfId="0" applyFont="1" applyFill="1" applyBorder="1" applyAlignment="1">
      <alignment horizontal="center" vertical="center" wrapText="1"/>
    </xf>
    <xf numFmtId="164" fontId="0" fillId="22" borderId="47" xfId="0" applyNumberFormat="1" applyFill="1" applyBorder="1"/>
    <xf numFmtId="9" fontId="22" fillId="14" borderId="16" xfId="4" applyFont="1" applyFill="1" applyBorder="1" applyAlignment="1" applyProtection="1">
      <alignment horizontal="center" vertical="center" wrapText="1"/>
    </xf>
    <xf numFmtId="9" fontId="22" fillId="14" borderId="37" xfId="4" applyFont="1" applyFill="1" applyBorder="1" applyAlignment="1" applyProtection="1">
      <alignment horizontal="center" vertical="center" wrapText="1"/>
    </xf>
    <xf numFmtId="9" fontId="22" fillId="17" borderId="37" xfId="4" applyFont="1" applyFill="1" applyBorder="1" applyAlignment="1" applyProtection="1">
      <alignment horizontal="center" vertical="center" wrapText="1"/>
    </xf>
    <xf numFmtId="9" fontId="22" fillId="17" borderId="38" xfId="4" applyFont="1" applyFill="1" applyBorder="1" applyAlignment="1" applyProtection="1">
      <alignment horizontal="center" vertical="center" wrapText="1"/>
    </xf>
    <xf numFmtId="9" fontId="22" fillId="14" borderId="51" xfId="4" applyFont="1" applyFill="1" applyBorder="1" applyAlignment="1" applyProtection="1">
      <alignment horizontal="center" vertical="center" wrapText="1"/>
    </xf>
    <xf numFmtId="164" fontId="28" fillId="0" borderId="32" xfId="1" applyNumberFormat="1" applyFont="1" applyFill="1" applyBorder="1" applyAlignment="1" applyProtection="1">
      <alignment horizontal="center" vertical="center" wrapText="1"/>
      <protection locked="0"/>
    </xf>
    <xf numFmtId="164" fontId="28" fillId="0" borderId="8" xfId="1" applyNumberFormat="1" applyFont="1" applyFill="1" applyBorder="1" applyAlignment="1" applyProtection="1">
      <alignment horizontal="center" vertical="center" wrapText="1"/>
      <protection locked="0"/>
    </xf>
    <xf numFmtId="164" fontId="28" fillId="0" borderId="9" xfId="1" applyNumberFormat="1" applyFont="1" applyFill="1" applyBorder="1" applyAlignment="1" applyProtection="1">
      <alignment horizontal="center" vertical="center" wrapText="1"/>
      <protection locked="0"/>
    </xf>
    <xf numFmtId="164" fontId="28" fillId="0" borderId="39" xfId="1" applyNumberFormat="1" applyFont="1" applyFill="1" applyBorder="1" applyAlignment="1" applyProtection="1">
      <alignment horizontal="center" vertical="center" wrapText="1"/>
      <protection locked="0"/>
    </xf>
    <xf numFmtId="164" fontId="28" fillId="0" borderId="33" xfId="1" applyNumberFormat="1" applyFont="1" applyFill="1" applyBorder="1" applyAlignment="1" applyProtection="1">
      <alignment horizontal="center" vertical="center" wrapText="1"/>
      <protection locked="0"/>
    </xf>
    <xf numFmtId="164" fontId="22" fillId="7" borderId="25" xfId="1" applyNumberFormat="1" applyFont="1" applyFill="1" applyBorder="1" applyAlignment="1" applyProtection="1">
      <alignment horizontal="center" vertical="center" wrapText="1"/>
    </xf>
    <xf numFmtId="0" fontId="22" fillId="2" borderId="48" xfId="0" applyFont="1" applyFill="1" applyBorder="1" applyAlignment="1">
      <alignment horizontal="center" vertical="center" wrapText="1"/>
    </xf>
    <xf numFmtId="44" fontId="32" fillId="23" borderId="48" xfId="0" applyNumberFormat="1" applyFont="1" applyFill="1" applyBorder="1" applyAlignment="1">
      <alignment vertical="center" wrapText="1"/>
    </xf>
    <xf numFmtId="0" fontId="32" fillId="23" borderId="48" xfId="0" applyFont="1" applyFill="1" applyBorder="1" applyAlignment="1">
      <alignment vertical="center" wrapText="1"/>
    </xf>
    <xf numFmtId="44" fontId="33" fillId="24" borderId="48" xfId="0" applyNumberFormat="1" applyFont="1" applyFill="1" applyBorder="1" applyAlignment="1">
      <alignment vertical="center" wrapText="1"/>
    </xf>
    <xf numFmtId="0" fontId="33" fillId="24" borderId="48" xfId="0" applyFont="1" applyFill="1" applyBorder="1" applyAlignment="1">
      <alignment vertical="center" wrapText="1"/>
    </xf>
    <xf numFmtId="0" fontId="34" fillId="0" borderId="0" xfId="0" applyFont="1" applyAlignment="1">
      <alignment vertical="center"/>
    </xf>
    <xf numFmtId="0" fontId="23" fillId="24" borderId="60" xfId="0" applyFont="1" applyFill="1" applyBorder="1" applyAlignment="1">
      <alignment vertical="center" wrapText="1"/>
    </xf>
    <xf numFmtId="0" fontId="22" fillId="19" borderId="48" xfId="0" applyFont="1" applyFill="1" applyBorder="1" applyAlignment="1">
      <alignment horizontal="center" vertical="center" wrapText="1"/>
    </xf>
    <xf numFmtId="44" fontId="32" fillId="0" borderId="57" xfId="1" applyFont="1" applyBorder="1" applyAlignment="1">
      <alignment vertical="center" wrapText="1"/>
    </xf>
    <xf numFmtId="44" fontId="32" fillId="23" borderId="48" xfId="1" applyFont="1" applyFill="1" applyBorder="1" applyAlignment="1">
      <alignment vertical="center" wrapText="1"/>
    </xf>
    <xf numFmtId="0" fontId="0" fillId="12" borderId="61" xfId="0" applyFill="1" applyBorder="1"/>
    <xf numFmtId="0" fontId="15" fillId="12" borderId="62" xfId="0" applyFont="1" applyFill="1" applyBorder="1" applyAlignment="1">
      <alignment horizontal="right" indent="2"/>
    </xf>
    <xf numFmtId="0" fontId="15" fillId="12" borderId="8" xfId="0" applyFont="1" applyFill="1" applyBorder="1" applyAlignment="1">
      <alignment horizontal="right" indent="2"/>
    </xf>
    <xf numFmtId="0" fontId="15" fillId="12" borderId="19" xfId="0" applyFont="1" applyFill="1" applyBorder="1" applyAlignment="1">
      <alignment horizontal="right" indent="2"/>
    </xf>
    <xf numFmtId="164" fontId="0" fillId="12" borderId="9" xfId="0" applyNumberFormat="1" applyFill="1" applyBorder="1" applyAlignment="1">
      <alignment horizontal="center"/>
    </xf>
    <xf numFmtId="0" fontId="29" fillId="14" borderId="51" xfId="0" applyFont="1" applyFill="1" applyBorder="1" applyAlignment="1">
      <alignment horizontal="center" vertical="center" wrapText="1"/>
    </xf>
    <xf numFmtId="0" fontId="29" fillId="14" borderId="6" xfId="0" applyFont="1" applyFill="1" applyBorder="1" applyAlignment="1">
      <alignment horizontal="left" vertical="center" wrapText="1"/>
    </xf>
    <xf numFmtId="0" fontId="29" fillId="14" borderId="27" xfId="0" applyFont="1" applyFill="1" applyBorder="1" applyAlignment="1">
      <alignment horizontal="center" vertical="center" wrapText="1"/>
    </xf>
    <xf numFmtId="0" fontId="29" fillId="14" borderId="10" xfId="0" applyFont="1" applyFill="1" applyBorder="1" applyAlignment="1">
      <alignment horizontal="left" vertical="center" wrapText="1"/>
    </xf>
    <xf numFmtId="0" fontId="29" fillId="14" borderId="30" xfId="0" applyFont="1" applyFill="1" applyBorder="1" applyAlignment="1">
      <alignment horizontal="center" vertical="center" wrapText="1"/>
    </xf>
    <xf numFmtId="0" fontId="29" fillId="14" borderId="18" xfId="0" applyFont="1" applyFill="1" applyBorder="1" applyAlignment="1">
      <alignment horizontal="left" vertical="center" wrapText="1"/>
    </xf>
    <xf numFmtId="0" fontId="29" fillId="17" borderId="27" xfId="0" applyFont="1" applyFill="1" applyBorder="1" applyAlignment="1">
      <alignment horizontal="center" vertical="center" wrapText="1"/>
    </xf>
    <xf numFmtId="0" fontId="29" fillId="17" borderId="31" xfId="0" applyFont="1" applyFill="1" applyBorder="1" applyAlignment="1">
      <alignment horizontal="left" vertical="center" wrapText="1"/>
    </xf>
    <xf numFmtId="0" fontId="29" fillId="18" borderId="28" xfId="0" applyFont="1" applyFill="1" applyBorder="1" applyAlignment="1">
      <alignment horizontal="center" vertical="center" wrapText="1"/>
    </xf>
    <xf numFmtId="0" fontId="29" fillId="18" borderId="29" xfId="0" applyFont="1" applyFill="1" applyBorder="1" applyAlignment="1">
      <alignment horizontal="left" vertical="center" wrapText="1"/>
    </xf>
    <xf numFmtId="0" fontId="29" fillId="18" borderId="8" xfId="0" applyFont="1" applyFill="1" applyBorder="1" applyAlignment="1">
      <alignment horizontal="center" vertical="center" wrapText="1"/>
    </xf>
    <xf numFmtId="0" fontId="29" fillId="18" borderId="48" xfId="0" applyFont="1" applyFill="1" applyBorder="1" applyAlignment="1">
      <alignment horizontal="left" vertical="center" wrapText="1"/>
    </xf>
    <xf numFmtId="0" fontId="29" fillId="14" borderId="19" xfId="0" applyFont="1" applyFill="1" applyBorder="1" applyAlignment="1">
      <alignment horizontal="center" vertical="center" wrapText="1"/>
    </xf>
    <xf numFmtId="0" fontId="29" fillId="14" borderId="17" xfId="0" applyFont="1" applyFill="1" applyBorder="1" applyAlignment="1">
      <alignment horizontal="left" vertical="center" wrapText="1"/>
    </xf>
    <xf numFmtId="0" fontId="29" fillId="18" borderId="62" xfId="0" applyFont="1" applyFill="1" applyBorder="1" applyAlignment="1">
      <alignment horizontal="center" vertical="center" wrapText="1"/>
    </xf>
    <xf numFmtId="0" fontId="29" fillId="18" borderId="60" xfId="0" applyFont="1" applyFill="1" applyBorder="1" applyAlignment="1">
      <alignment horizontal="left" vertical="center" wrapText="1"/>
    </xf>
    <xf numFmtId="0" fontId="29" fillId="18" borderId="47" xfId="0" applyFont="1" applyFill="1" applyBorder="1" applyAlignment="1">
      <alignment horizontal="left" vertical="center" wrapText="1"/>
    </xf>
    <xf numFmtId="0" fontId="29" fillId="18" borderId="63" xfId="0" applyFont="1" applyFill="1" applyBorder="1" applyAlignment="1">
      <alignment horizontal="center" vertical="center" wrapText="1"/>
    </xf>
    <xf numFmtId="0" fontId="29" fillId="18" borderId="66" xfId="0" applyFont="1" applyFill="1" applyBorder="1" applyAlignment="1">
      <alignment horizontal="left" vertical="center" wrapText="1"/>
    </xf>
    <xf numFmtId="0" fontId="29" fillId="18" borderId="52" xfId="0" applyFont="1" applyFill="1" applyBorder="1" applyAlignment="1">
      <alignment horizontal="left" vertical="center" wrapText="1"/>
    </xf>
    <xf numFmtId="0" fontId="29" fillId="14" borderId="53" xfId="0" applyFont="1" applyFill="1" applyBorder="1" applyAlignment="1">
      <alignment horizontal="left" vertical="center" wrapText="1"/>
    </xf>
    <xf numFmtId="0" fontId="2" fillId="0" borderId="0" xfId="0" applyFont="1"/>
    <xf numFmtId="0" fontId="2" fillId="12" borderId="0" xfId="0" applyFont="1" applyFill="1"/>
    <xf numFmtId="0" fontId="3" fillId="0" borderId="0" xfId="0" applyFont="1" applyAlignment="1">
      <alignment wrapText="1"/>
    </xf>
    <xf numFmtId="0" fontId="0" fillId="29" borderId="0" xfId="0" applyFill="1"/>
    <xf numFmtId="0" fontId="0" fillId="29" borderId="2" xfId="0" applyFill="1" applyBorder="1"/>
    <xf numFmtId="0" fontId="37" fillId="0" borderId="0" xfId="0" applyFont="1" applyAlignment="1">
      <alignment vertical="top" wrapText="1"/>
    </xf>
    <xf numFmtId="0" fontId="37" fillId="0" borderId="0" xfId="0" applyFont="1" applyAlignment="1">
      <alignment vertical="top"/>
    </xf>
    <xf numFmtId="0" fontId="38" fillId="0" borderId="0" xfId="0" applyFont="1" applyAlignment="1">
      <alignment vertical="top" wrapText="1"/>
    </xf>
    <xf numFmtId="0" fontId="0" fillId="12" borderId="28" xfId="0" applyFill="1" applyBorder="1"/>
    <xf numFmtId="0" fontId="0" fillId="12" borderId="8" xfId="0" applyFill="1" applyBorder="1"/>
    <xf numFmtId="0" fontId="0" fillId="12" borderId="19" xfId="0" applyFill="1" applyBorder="1"/>
    <xf numFmtId="164" fontId="0" fillId="12" borderId="18" xfId="0" applyNumberFormat="1" applyFill="1" applyBorder="1" applyAlignment="1">
      <alignment horizontal="center"/>
    </xf>
    <xf numFmtId="0" fontId="3" fillId="2" borderId="24" xfId="0" applyFont="1" applyFill="1" applyBorder="1" applyAlignment="1">
      <alignment horizontal="left" vertical="center" wrapText="1" indent="2"/>
    </xf>
    <xf numFmtId="0" fontId="3" fillId="2" borderId="25" xfId="0" applyFont="1" applyFill="1" applyBorder="1" applyAlignment="1">
      <alignment horizontal="left" vertical="center" wrapText="1" indent="2"/>
    </xf>
    <xf numFmtId="0" fontId="15" fillId="0" borderId="0" xfId="0" applyFont="1"/>
    <xf numFmtId="9" fontId="0" fillId="0" borderId="0" xfId="0" applyNumberFormat="1" applyAlignment="1">
      <alignment horizontal="left"/>
    </xf>
    <xf numFmtId="0" fontId="0" fillId="0" borderId="0" xfId="0" applyAlignment="1">
      <alignment horizontal="left"/>
    </xf>
    <xf numFmtId="0" fontId="10" fillId="2" borderId="7" xfId="0" applyFont="1" applyFill="1" applyBorder="1" applyAlignment="1">
      <alignment horizontal="left" vertical="center" wrapText="1"/>
    </xf>
    <xf numFmtId="0" fontId="5" fillId="10" borderId="25" xfId="0" applyFont="1" applyFill="1" applyBorder="1" applyAlignment="1">
      <alignment vertical="center" wrapText="1"/>
    </xf>
    <xf numFmtId="0" fontId="36" fillId="0" borderId="5" xfId="0" applyFont="1" applyBorder="1" applyAlignment="1">
      <alignment horizontal="left" vertical="center" wrapText="1" indent="4"/>
    </xf>
    <xf numFmtId="0" fontId="3" fillId="0" borderId="0" xfId="0" applyFont="1" applyAlignment="1">
      <alignment vertical="top"/>
    </xf>
    <xf numFmtId="0" fontId="0" fillId="0" borderId="0" xfId="0" applyAlignment="1">
      <alignment horizontal="left" wrapText="1"/>
    </xf>
    <xf numFmtId="0" fontId="3" fillId="0" borderId="0" xfId="0" applyFont="1" applyAlignment="1">
      <alignment horizontal="left" vertical="top" wrapText="1" indent="2"/>
    </xf>
    <xf numFmtId="0" fontId="8" fillId="0" borderId="0" xfId="2" applyAlignment="1">
      <alignment wrapText="1"/>
    </xf>
    <xf numFmtId="0" fontId="6" fillId="0" borderId="0" xfId="0" applyFont="1" applyAlignment="1">
      <alignment wrapText="1"/>
    </xf>
    <xf numFmtId="0" fontId="6" fillId="0" borderId="0" xfId="0" applyFont="1"/>
    <xf numFmtId="49" fontId="6" fillId="30" borderId="3" xfId="0" applyNumberFormat="1" applyFont="1" applyFill="1" applyBorder="1"/>
    <xf numFmtId="49" fontId="6" fillId="0" borderId="0" xfId="0" applyNumberFormat="1" applyFont="1" applyAlignment="1">
      <alignment wrapText="1"/>
    </xf>
    <xf numFmtId="49" fontId="6" fillId="0" borderId="0" xfId="0" applyNumberFormat="1" applyFont="1"/>
    <xf numFmtId="49" fontId="6" fillId="30" borderId="22" xfId="0" applyNumberFormat="1" applyFont="1" applyFill="1" applyBorder="1"/>
    <xf numFmtId="49" fontId="10" fillId="3" borderId="12" xfId="0" applyNumberFormat="1" applyFont="1" applyFill="1" applyBorder="1" applyAlignment="1">
      <alignment horizontal="left" wrapText="1"/>
    </xf>
    <xf numFmtId="49" fontId="10" fillId="3" borderId="1" xfId="0" applyNumberFormat="1" applyFont="1" applyFill="1" applyBorder="1" applyAlignment="1">
      <alignment horizontal="left" wrapText="1"/>
    </xf>
    <xf numFmtId="49" fontId="6" fillId="3" borderId="4" xfId="0" applyNumberFormat="1" applyFont="1" applyFill="1" applyBorder="1" applyAlignment="1">
      <alignment horizontal="left" indent="4"/>
    </xf>
    <xf numFmtId="49" fontId="6" fillId="3" borderId="7" xfId="0" applyNumberFormat="1" applyFont="1" applyFill="1" applyBorder="1" applyAlignment="1">
      <alignment horizontal="left" indent="1"/>
    </xf>
    <xf numFmtId="0" fontId="44" fillId="30" borderId="7" xfId="0" applyFont="1" applyFill="1" applyBorder="1" applyAlignment="1">
      <alignment horizontal="center"/>
    </xf>
    <xf numFmtId="49" fontId="6" fillId="3" borderId="7" xfId="0" applyNumberFormat="1" applyFont="1" applyFill="1" applyBorder="1" applyAlignment="1">
      <alignment horizontal="left" indent="4"/>
    </xf>
    <xf numFmtId="49" fontId="6" fillId="3" borderId="7" xfId="0" applyNumberFormat="1" applyFont="1" applyFill="1" applyBorder="1" applyAlignment="1">
      <alignment horizontal="left" wrapText="1" indent="1"/>
    </xf>
    <xf numFmtId="49" fontId="6" fillId="12" borderId="12" xfId="0" applyNumberFormat="1" applyFont="1" applyFill="1" applyBorder="1" applyAlignment="1">
      <alignment horizontal="left" wrapText="1" indent="1"/>
    </xf>
    <xf numFmtId="49" fontId="6" fillId="12" borderId="22" xfId="0" applyNumberFormat="1" applyFont="1" applyFill="1" applyBorder="1"/>
    <xf numFmtId="49" fontId="10" fillId="12" borderId="12" xfId="0" applyNumberFormat="1" applyFont="1" applyFill="1" applyBorder="1" applyAlignment="1">
      <alignment horizontal="left" wrapText="1"/>
    </xf>
    <xf numFmtId="49" fontId="10" fillId="3" borderId="3" xfId="0" applyNumberFormat="1" applyFont="1" applyFill="1" applyBorder="1"/>
    <xf numFmtId="49" fontId="6" fillId="30" borderId="7" xfId="0" applyNumberFormat="1" applyFont="1" applyFill="1" applyBorder="1"/>
    <xf numFmtId="49" fontId="10" fillId="3" borderId="7" xfId="0" applyNumberFormat="1" applyFont="1" applyFill="1" applyBorder="1" applyAlignment="1">
      <alignment horizontal="left" wrapText="1"/>
    </xf>
    <xf numFmtId="49" fontId="10" fillId="3" borderId="45" xfId="0" applyNumberFormat="1" applyFont="1" applyFill="1" applyBorder="1" applyAlignment="1">
      <alignment wrapText="1"/>
    </xf>
    <xf numFmtId="49" fontId="10" fillId="3" borderId="12" xfId="0" applyNumberFormat="1" applyFont="1" applyFill="1" applyBorder="1" applyAlignment="1">
      <alignment wrapText="1"/>
    </xf>
    <xf numFmtId="0" fontId="44" fillId="3" borderId="22" xfId="0" applyFont="1" applyFill="1" applyBorder="1" applyAlignment="1">
      <alignment horizontal="center"/>
    </xf>
    <xf numFmtId="0" fontId="4" fillId="12" borderId="24" xfId="0" applyFont="1" applyFill="1" applyBorder="1" applyAlignment="1">
      <alignment horizontal="left" vertical="center" wrapText="1" indent="2"/>
    </xf>
    <xf numFmtId="0" fontId="4" fillId="0" borderId="24" xfId="0" applyFont="1" applyBorder="1" applyAlignment="1">
      <alignment horizontal="left" vertical="center" wrapText="1" indent="2"/>
    </xf>
    <xf numFmtId="0" fontId="39" fillId="0" borderId="24" xfId="0" applyFont="1" applyBorder="1" applyAlignment="1">
      <alignment horizontal="left" vertical="center" wrapText="1" indent="2"/>
    </xf>
    <xf numFmtId="0" fontId="4" fillId="0" borderId="23" xfId="0" applyFont="1" applyBorder="1" applyAlignment="1">
      <alignment horizontal="left" vertical="center" wrapText="1" indent="2"/>
    </xf>
    <xf numFmtId="0" fontId="4" fillId="0" borderId="25" xfId="0" applyFont="1" applyBorder="1" applyAlignment="1">
      <alignment horizontal="left" vertical="center" wrapText="1" indent="2"/>
    </xf>
    <xf numFmtId="0" fontId="6" fillId="0" borderId="12" xfId="0" applyFont="1" applyBorder="1" applyAlignment="1">
      <alignment wrapText="1"/>
    </xf>
    <xf numFmtId="0" fontId="6" fillId="0" borderId="22" xfId="0" applyFont="1" applyBorder="1"/>
    <xf numFmtId="0" fontId="10" fillId="30" borderId="7" xfId="0" applyFont="1" applyFill="1" applyBorder="1" applyAlignment="1">
      <alignment horizontal="left" vertical="center" wrapText="1"/>
    </xf>
    <xf numFmtId="0" fontId="0" fillId="8" borderId="7" xfId="0" applyFill="1" applyBorder="1" applyAlignment="1">
      <alignment vertical="center" wrapText="1"/>
    </xf>
    <xf numFmtId="0" fontId="3" fillId="2" borderId="48" xfId="0" applyFont="1" applyFill="1" applyBorder="1" applyAlignment="1">
      <alignment horizontal="center" vertical="center" wrapText="1"/>
    </xf>
    <xf numFmtId="0" fontId="0" fillId="0" borderId="0" xfId="0" applyAlignment="1">
      <alignment horizontal="left" vertical="top" wrapText="1"/>
    </xf>
    <xf numFmtId="0" fontId="26" fillId="21" borderId="12" xfId="0" applyFont="1" applyFill="1" applyBorder="1" applyAlignment="1">
      <alignment horizontal="center" vertical="center" wrapText="1"/>
    </xf>
    <xf numFmtId="0" fontId="26" fillId="21" borderId="13" xfId="0" applyFont="1" applyFill="1" applyBorder="1" applyAlignment="1">
      <alignment horizontal="center" vertical="center" wrapText="1"/>
    </xf>
    <xf numFmtId="0" fontId="26" fillId="21" borderId="22" xfId="0" applyFont="1" applyFill="1" applyBorder="1" applyAlignment="1">
      <alignment horizontal="center" vertical="center" wrapText="1"/>
    </xf>
    <xf numFmtId="0" fontId="22" fillId="19" borderId="12" xfId="0" applyFont="1" applyFill="1" applyBorder="1" applyAlignment="1">
      <alignment horizontal="center" vertical="center" wrapText="1"/>
    </xf>
    <xf numFmtId="0" fontId="22" fillId="19" borderId="13" xfId="0" applyFont="1" applyFill="1" applyBorder="1" applyAlignment="1">
      <alignment horizontal="center" vertical="center" wrapText="1"/>
    </xf>
    <xf numFmtId="0" fontId="22" fillId="19" borderId="22" xfId="0" applyFont="1" applyFill="1" applyBorder="1" applyAlignment="1">
      <alignment horizontal="center" vertical="center" wrapText="1"/>
    </xf>
    <xf numFmtId="164" fontId="32" fillId="6" borderId="4" xfId="1" applyNumberFormat="1" applyFont="1" applyFill="1" applyBorder="1" applyAlignment="1" applyProtection="1">
      <alignment horizontal="center" vertical="center" wrapText="1"/>
    </xf>
    <xf numFmtId="164" fontId="32" fillId="6" borderId="5" xfId="1" applyNumberFormat="1" applyFont="1" applyFill="1" applyBorder="1" applyAlignment="1" applyProtection="1">
      <alignment horizontal="center" vertical="center" wrapText="1"/>
    </xf>
    <xf numFmtId="164" fontId="32" fillId="6" borderId="6" xfId="1" applyNumberFormat="1" applyFont="1" applyFill="1" applyBorder="1" applyAlignment="1" applyProtection="1">
      <alignment horizontal="center" vertical="center" wrapText="1"/>
    </xf>
    <xf numFmtId="0" fontId="24" fillId="5" borderId="41" xfId="0" applyFont="1" applyFill="1" applyBorder="1" applyAlignment="1">
      <alignment horizontal="center" vertical="center"/>
    </xf>
    <xf numFmtId="0" fontId="24" fillId="5" borderId="0" xfId="0" applyFont="1" applyFill="1" applyAlignment="1">
      <alignment horizontal="center" vertical="center"/>
    </xf>
    <xf numFmtId="0" fontId="24" fillId="5" borderId="15" xfId="0" applyFont="1" applyFill="1" applyBorder="1" applyAlignment="1">
      <alignment horizontal="center" vertical="center"/>
    </xf>
    <xf numFmtId="164" fontId="32" fillId="6" borderId="12" xfId="1" applyNumberFormat="1" applyFont="1" applyFill="1" applyBorder="1" applyAlignment="1" applyProtection="1">
      <alignment horizontal="center" vertical="center" wrapText="1"/>
    </xf>
    <xf numFmtId="164" fontId="32" fillId="6" borderId="13" xfId="1" applyNumberFormat="1" applyFont="1" applyFill="1" applyBorder="1" applyAlignment="1" applyProtection="1">
      <alignment horizontal="center" vertical="center" wrapText="1"/>
    </xf>
    <xf numFmtId="164" fontId="32" fillId="6" borderId="22" xfId="1" applyNumberFormat="1" applyFont="1" applyFill="1" applyBorder="1" applyAlignment="1" applyProtection="1">
      <alignment horizontal="center" vertical="center" wrapText="1"/>
    </xf>
    <xf numFmtId="0" fontId="25" fillId="19" borderId="1" xfId="0" applyFont="1" applyFill="1" applyBorder="1" applyAlignment="1">
      <alignment horizontal="center" vertical="center" wrapText="1"/>
    </xf>
    <xf numFmtId="0" fontId="25" fillId="19" borderId="41" xfId="0" applyFont="1" applyFill="1" applyBorder="1" applyAlignment="1">
      <alignment horizontal="center" vertical="center" wrapText="1"/>
    </xf>
    <xf numFmtId="0" fontId="25" fillId="19" borderId="4" xfId="0" applyFont="1" applyFill="1" applyBorder="1" applyAlignment="1">
      <alignment horizontal="center" vertical="center" wrapText="1"/>
    </xf>
    <xf numFmtId="0" fontId="13" fillId="20" borderId="28" xfId="0" applyFont="1" applyFill="1" applyBorder="1" applyAlignment="1">
      <alignment horizontal="center" vertical="center" wrapText="1"/>
    </xf>
    <xf numFmtId="0" fontId="13" fillId="20" borderId="19" xfId="0" applyFont="1" applyFill="1" applyBorder="1" applyAlignment="1">
      <alignment horizontal="center" vertical="center" wrapText="1"/>
    </xf>
    <xf numFmtId="0" fontId="25" fillId="20" borderId="29" xfId="0" applyFont="1" applyFill="1" applyBorder="1" applyAlignment="1">
      <alignment horizontal="center" vertical="center" wrapText="1"/>
    </xf>
    <xf numFmtId="0" fontId="25" fillId="20" borderId="17" xfId="0" applyFont="1" applyFill="1" applyBorder="1" applyAlignment="1">
      <alignment horizontal="center" vertical="center" wrapText="1"/>
    </xf>
    <xf numFmtId="0" fontId="13" fillId="20" borderId="52" xfId="0" applyFont="1" applyFill="1" applyBorder="1" applyAlignment="1">
      <alignment horizontal="center" vertical="center" wrapText="1"/>
    </xf>
    <xf numFmtId="0" fontId="13" fillId="20" borderId="53" xfId="0" applyFont="1" applyFill="1" applyBorder="1" applyAlignment="1">
      <alignment horizontal="center" vertical="center" wrapText="1"/>
    </xf>
    <xf numFmtId="0" fontId="13" fillId="20" borderId="29" xfId="0" applyFont="1" applyFill="1" applyBorder="1" applyAlignment="1">
      <alignment horizontal="center" vertical="center" wrapText="1"/>
    </xf>
    <xf numFmtId="0" fontId="13" fillId="20" borderId="31" xfId="0" applyFont="1" applyFill="1" applyBorder="1" applyAlignment="1">
      <alignment horizontal="center" vertical="center" wrapText="1"/>
    </xf>
    <xf numFmtId="0" fontId="25" fillId="19" borderId="23" xfId="0" applyFont="1" applyFill="1" applyBorder="1" applyAlignment="1">
      <alignment horizontal="center" vertical="center" wrapText="1"/>
    </xf>
    <xf numFmtId="0" fontId="25" fillId="19" borderId="24" xfId="0" applyFont="1" applyFill="1" applyBorder="1" applyAlignment="1">
      <alignment horizontal="center" vertical="center" wrapText="1"/>
    </xf>
    <xf numFmtId="0" fontId="7" fillId="13" borderId="47" xfId="0" applyFont="1" applyFill="1" applyBorder="1" applyAlignment="1">
      <alignment horizontal="left"/>
    </xf>
    <xf numFmtId="0" fontId="7" fillId="13" borderId="67" xfId="0" applyFont="1" applyFill="1" applyBorder="1" applyAlignment="1">
      <alignment horizontal="left"/>
    </xf>
    <xf numFmtId="0" fontId="7" fillId="13" borderId="57" xfId="0" applyFont="1" applyFill="1" applyBorder="1" applyAlignment="1">
      <alignment horizontal="left"/>
    </xf>
    <xf numFmtId="0" fontId="9" fillId="13" borderId="47" xfId="0" applyFont="1" applyFill="1" applyBorder="1" applyAlignment="1">
      <alignment horizontal="right"/>
    </xf>
    <xf numFmtId="0" fontId="9" fillId="13" borderId="57" xfId="0" applyFont="1" applyFill="1" applyBorder="1" applyAlignment="1">
      <alignment horizontal="right"/>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2" xfId="0" applyFont="1" applyBorder="1" applyAlignment="1">
      <alignment horizontal="center" vertical="center" wrapText="1"/>
    </xf>
    <xf numFmtId="0" fontId="29" fillId="15" borderId="12" xfId="0" applyFont="1" applyFill="1" applyBorder="1" applyAlignment="1">
      <alignment horizontal="center" vertical="center" wrapText="1"/>
    </xf>
    <xf numFmtId="0" fontId="29" fillId="15" borderId="5" xfId="0" applyFont="1" applyFill="1" applyBorder="1" applyAlignment="1">
      <alignment horizontal="center" vertical="center" wrapText="1"/>
    </xf>
    <xf numFmtId="0" fontId="29" fillId="15" borderId="6" xfId="0" applyFont="1" applyFill="1" applyBorder="1" applyAlignment="1">
      <alignment horizontal="center" vertical="center" wrapText="1"/>
    </xf>
    <xf numFmtId="0" fontId="12" fillId="4" borderId="65" xfId="0" applyFont="1" applyFill="1" applyBorder="1" applyAlignment="1">
      <alignment horizontal="center" wrapText="1"/>
    </xf>
    <xf numFmtId="0" fontId="13" fillId="25" borderId="64" xfId="0" applyFont="1" applyFill="1" applyBorder="1" applyAlignment="1">
      <alignment horizontal="center" vertical="center" wrapText="1"/>
    </xf>
    <xf numFmtId="0" fontId="20" fillId="25" borderId="60" xfId="0" applyFont="1" applyFill="1" applyBorder="1" applyAlignment="1">
      <alignment horizontal="center" vertical="center" wrapText="1"/>
    </xf>
    <xf numFmtId="0" fontId="13" fillId="25" borderId="48" xfId="0" applyFont="1" applyFill="1" applyBorder="1" applyAlignment="1">
      <alignment horizontal="center" vertical="center" wrapText="1"/>
    </xf>
    <xf numFmtId="0" fontId="20" fillId="25" borderId="48" xfId="0" applyFont="1" applyFill="1" applyBorder="1" applyAlignment="1">
      <alignment horizontal="center" vertical="center" wrapText="1"/>
    </xf>
    <xf numFmtId="0" fontId="9" fillId="27" borderId="47" xfId="0" applyFont="1" applyFill="1" applyBorder="1" applyAlignment="1">
      <alignment horizontal="right"/>
    </xf>
    <xf numFmtId="0" fontId="9" fillId="27" borderId="57" xfId="0" applyFont="1" applyFill="1" applyBorder="1" applyAlignment="1">
      <alignment horizontal="right"/>
    </xf>
    <xf numFmtId="0" fontId="15" fillId="27" borderId="68" xfId="0" applyFont="1" applyFill="1" applyBorder="1" applyAlignment="1">
      <alignment horizontal="left"/>
    </xf>
    <xf numFmtId="0" fontId="15" fillId="27" borderId="0" xfId="0" applyFont="1" applyFill="1" applyAlignment="1">
      <alignment horizontal="left"/>
    </xf>
    <xf numFmtId="0" fontId="24" fillId="11" borderId="1"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7" fillId="0" borderId="0" xfId="0" applyFont="1" applyAlignment="1">
      <alignment horizontal="left" vertical="top" wrapText="1" indent="2"/>
    </xf>
    <xf numFmtId="0" fontId="22" fillId="0" borderId="0" xfId="0" applyFont="1" applyAlignment="1">
      <alignment horizontal="left" vertical="top" wrapText="1"/>
    </xf>
    <xf numFmtId="0" fontId="26" fillId="11" borderId="12" xfId="0" applyFont="1" applyFill="1" applyBorder="1" applyAlignment="1">
      <alignment horizontal="center" vertical="center" wrapText="1"/>
    </xf>
    <xf numFmtId="0" fontId="26" fillId="11" borderId="13" xfId="0" applyFont="1" applyFill="1" applyBorder="1" applyAlignment="1">
      <alignment horizontal="center" vertical="center" wrapText="1"/>
    </xf>
    <xf numFmtId="0" fontId="26" fillId="11" borderId="22" xfId="0" applyFont="1" applyFill="1" applyBorder="1" applyAlignment="1">
      <alignment horizontal="center" vertical="center" wrapText="1"/>
    </xf>
    <xf numFmtId="0" fontId="9" fillId="26" borderId="47" xfId="0" applyFont="1" applyFill="1" applyBorder="1" applyAlignment="1">
      <alignment horizontal="right"/>
    </xf>
    <xf numFmtId="0" fontId="9" fillId="26" borderId="57" xfId="0" applyFont="1" applyFill="1" applyBorder="1" applyAlignment="1">
      <alignment horizontal="right"/>
    </xf>
    <xf numFmtId="0" fontId="13" fillId="20" borderId="45" xfId="0" applyFont="1" applyFill="1" applyBorder="1" applyAlignment="1">
      <alignment horizontal="center" vertical="center" wrapText="1"/>
    </xf>
    <xf numFmtId="0" fontId="13" fillId="20" borderId="56" xfId="0" applyFont="1" applyFill="1" applyBorder="1" applyAlignment="1">
      <alignment horizontal="center" vertical="center" wrapText="1"/>
    </xf>
    <xf numFmtId="0" fontId="13" fillId="20" borderId="46" xfId="0" applyFont="1" applyFill="1" applyBorder="1" applyAlignment="1">
      <alignment horizontal="center" vertical="center" wrapText="1"/>
    </xf>
    <xf numFmtId="0" fontId="15" fillId="26" borderId="47" xfId="0" applyFont="1" applyFill="1" applyBorder="1" applyAlignment="1">
      <alignment horizontal="left"/>
    </xf>
    <xf numFmtId="0" fontId="15" fillId="26" borderId="67" xfId="0" applyFont="1" applyFill="1" applyBorder="1" applyAlignment="1">
      <alignment horizontal="left"/>
    </xf>
    <xf numFmtId="0" fontId="15" fillId="26" borderId="57" xfId="0" applyFont="1" applyFill="1" applyBorder="1" applyAlignment="1">
      <alignment horizontal="left"/>
    </xf>
    <xf numFmtId="0" fontId="22" fillId="19" borderId="54" xfId="0" applyFont="1" applyFill="1" applyBorder="1" applyAlignment="1">
      <alignment horizontal="center" vertical="center" wrapText="1"/>
    </xf>
    <xf numFmtId="0" fontId="22" fillId="19" borderId="49"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24" fillId="11" borderId="12" xfId="0" applyFont="1" applyFill="1" applyBorder="1" applyAlignment="1">
      <alignment horizontal="center" vertical="center" wrapText="1"/>
    </xf>
    <xf numFmtId="0" fontId="24" fillId="11" borderId="13" xfId="0" applyFont="1" applyFill="1" applyBorder="1" applyAlignment="1">
      <alignment horizontal="center" vertical="center" wrapText="1"/>
    </xf>
    <xf numFmtId="0" fontId="24" fillId="11" borderId="22" xfId="0" applyFont="1" applyFill="1" applyBorder="1" applyAlignment="1">
      <alignment horizontal="center" vertical="center" wrapText="1"/>
    </xf>
    <xf numFmtId="0" fontId="25" fillId="19" borderId="25" xfId="0" applyFont="1" applyFill="1" applyBorder="1" applyAlignment="1">
      <alignment horizontal="center" vertical="center" wrapText="1"/>
    </xf>
    <xf numFmtId="49" fontId="10" fillId="28" borderId="12" xfId="0" applyNumberFormat="1" applyFont="1" applyFill="1" applyBorder="1" applyAlignment="1">
      <alignment horizontal="left" wrapText="1"/>
    </xf>
    <xf numFmtId="49" fontId="10" fillId="28" borderId="22" xfId="0" applyNumberFormat="1" applyFont="1" applyFill="1" applyBorder="1" applyAlignment="1">
      <alignment horizontal="left" wrapText="1"/>
    </xf>
    <xf numFmtId="0" fontId="42" fillId="0" borderId="12" xfId="0" applyFont="1" applyBorder="1" applyAlignment="1">
      <alignment horizontal="left" wrapText="1"/>
    </xf>
    <xf numFmtId="0" fontId="42" fillId="0" borderId="22" xfId="0" applyFont="1" applyBorder="1" applyAlignment="1">
      <alignment horizontal="left"/>
    </xf>
    <xf numFmtId="49" fontId="10" fillId="12" borderId="0" xfId="0" applyNumberFormat="1" applyFont="1" applyFill="1" applyAlignment="1">
      <alignment horizontal="left" wrapText="1"/>
    </xf>
    <xf numFmtId="49" fontId="10" fillId="3" borderId="1" xfId="0" applyNumberFormat="1" applyFont="1" applyFill="1" applyBorder="1" applyAlignment="1">
      <alignment horizontal="left" wrapText="1"/>
    </xf>
    <xf numFmtId="49" fontId="10" fillId="3" borderId="3" xfId="0" applyNumberFormat="1" applyFont="1" applyFill="1" applyBorder="1" applyAlignment="1">
      <alignment horizontal="left" wrapText="1"/>
    </xf>
    <xf numFmtId="49" fontId="19" fillId="3" borderId="12" xfId="0" applyNumberFormat="1" applyFont="1" applyFill="1" applyBorder="1" applyAlignment="1">
      <alignment horizontal="left" wrapText="1"/>
    </xf>
    <xf numFmtId="49" fontId="19" fillId="3" borderId="22" xfId="0" applyNumberFormat="1" applyFont="1" applyFill="1" applyBorder="1" applyAlignment="1">
      <alignment horizontal="left" wrapText="1"/>
    </xf>
    <xf numFmtId="49" fontId="10" fillId="12" borderId="12" xfId="0" applyNumberFormat="1" applyFont="1" applyFill="1" applyBorder="1" applyAlignment="1">
      <alignment horizontal="left" wrapText="1"/>
    </xf>
    <xf numFmtId="49" fontId="10" fillId="12" borderId="22" xfId="0" applyNumberFormat="1" applyFont="1" applyFill="1" applyBorder="1" applyAlignment="1">
      <alignment horizontal="left" wrapText="1"/>
    </xf>
    <xf numFmtId="49" fontId="10" fillId="3" borderId="12" xfId="0" applyNumberFormat="1" applyFont="1" applyFill="1" applyBorder="1" applyAlignment="1">
      <alignment horizontal="left" wrapText="1"/>
    </xf>
    <xf numFmtId="49" fontId="10" fillId="3" borderId="22" xfId="0" applyNumberFormat="1" applyFont="1" applyFill="1" applyBorder="1" applyAlignment="1">
      <alignment horizontal="left" wrapText="1"/>
    </xf>
    <xf numFmtId="49" fontId="10" fillId="3" borderId="41" xfId="0" applyNumberFormat="1" applyFont="1" applyFill="1" applyBorder="1" applyAlignment="1">
      <alignment horizontal="left" wrapText="1"/>
    </xf>
    <xf numFmtId="49" fontId="10" fillId="3" borderId="15" xfId="0" applyNumberFormat="1" applyFont="1" applyFill="1" applyBorder="1" applyAlignment="1">
      <alignment horizontal="left" wrapText="1"/>
    </xf>
    <xf numFmtId="49" fontId="10" fillId="3" borderId="1" xfId="0" applyNumberFormat="1" applyFont="1" applyFill="1" applyBorder="1" applyAlignment="1">
      <alignment horizontal="left"/>
    </xf>
    <xf numFmtId="49" fontId="10" fillId="3" borderId="3" xfId="0" applyNumberFormat="1" applyFont="1" applyFill="1" applyBorder="1" applyAlignment="1">
      <alignment horizontal="left"/>
    </xf>
    <xf numFmtId="0" fontId="35" fillId="13" borderId="4" xfId="2" applyFont="1" applyFill="1" applyBorder="1" applyAlignment="1">
      <alignment horizontal="center" vertical="center"/>
    </xf>
    <xf numFmtId="0" fontId="35" fillId="13" borderId="6" xfId="2" applyFont="1" applyFill="1" applyBorder="1" applyAlignment="1">
      <alignment horizontal="center" vertical="center"/>
    </xf>
    <xf numFmtId="0" fontId="0" fillId="12" borderId="0" xfId="0" applyFill="1" applyAlignment="1">
      <alignment horizontal="left" vertical="top" wrapText="1"/>
    </xf>
    <xf numFmtId="0" fontId="17" fillId="12" borderId="5" xfId="0" applyFont="1" applyFill="1" applyBorder="1" applyAlignment="1">
      <alignment horizontal="center" wrapText="1"/>
    </xf>
    <xf numFmtId="0" fontId="41" fillId="13" borderId="1" xfId="2" applyFont="1" applyFill="1" applyBorder="1" applyAlignment="1">
      <alignment horizontal="center" vertical="center"/>
    </xf>
    <xf numFmtId="0" fontId="35" fillId="13" borderId="3" xfId="2" applyFont="1" applyFill="1" applyBorder="1" applyAlignment="1">
      <alignment horizontal="center" vertical="center"/>
    </xf>
    <xf numFmtId="49" fontId="10" fillId="3" borderId="7" xfId="0" applyNumberFormat="1" applyFont="1" applyFill="1" applyBorder="1" applyAlignment="1">
      <alignment wrapText="1"/>
    </xf>
  </cellXfs>
  <cellStyles count="5">
    <cellStyle name="Comma" xfId="3" builtinId="3"/>
    <cellStyle name="Currency" xfId="1" builtinId="4"/>
    <cellStyle name="Hyperlink" xfId="2" builtinId="8"/>
    <cellStyle name="Normal" xfId="0" builtinId="0"/>
    <cellStyle name="Percent" xfId="4" builtinId="5"/>
  </cellStyles>
  <dxfs count="0"/>
  <tableStyles count="0" defaultTableStyle="TableStyleMedium2" defaultPivotStyle="PivotStyleLight16"/>
  <colors>
    <mruColors>
      <color rgb="FFED7727"/>
      <color rgb="FFD1BDF9"/>
      <color rgb="FFAE8EEE"/>
      <color rgb="FFD6C6F6"/>
      <color rgb="FF6A2FD5"/>
      <color rgb="FF883CD4"/>
      <color rgb="FF7D57E7"/>
      <color rgb="FFCE4A4A"/>
      <color rgb="FFCC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26</xdr:row>
      <xdr:rowOff>95250</xdr:rowOff>
    </xdr:from>
    <xdr:to>
      <xdr:col>2</xdr:col>
      <xdr:colOff>289132</xdr:colOff>
      <xdr:row>48</xdr:row>
      <xdr:rowOff>130175</xdr:rowOff>
    </xdr:to>
    <xdr:pic>
      <xdr:nvPicPr>
        <xdr:cNvPr id="2" name="Picture 1" descr="The HCP-LAN Alternative Payment Model Framework. Includes an outline around Categories 2C, 3A, 3B, 4A, 4B, and 4C that indicate's Washington's VBP standard. ">
          <a:extLst>
            <a:ext uri="{FF2B5EF4-FFF2-40B4-BE49-F238E27FC236}">
              <a16:creationId xmlns:a16="http://schemas.microsoft.com/office/drawing/2014/main" id="{85196A98-08F7-41ED-980A-C3B9199C29D6}"/>
            </a:ext>
          </a:extLst>
        </xdr:cNvPr>
        <xdr:cNvPicPr>
          <a:picLocks noChangeAspect="1"/>
        </xdr:cNvPicPr>
      </xdr:nvPicPr>
      <xdr:blipFill>
        <a:blip xmlns:r="http://schemas.openxmlformats.org/officeDocument/2006/relationships" r:embed="rId1"/>
        <a:stretch>
          <a:fillRect/>
        </a:stretch>
      </xdr:blipFill>
      <xdr:spPr>
        <a:xfrm>
          <a:off x="0" y="8496300"/>
          <a:ext cx="10518982" cy="4016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1077171</xdr:colOff>
      <xdr:row>6</xdr:row>
      <xdr:rowOff>91653</xdr:rowOff>
    </xdr:from>
    <xdr:to>
      <xdr:col>34</xdr:col>
      <xdr:colOff>44238</xdr:colOff>
      <xdr:row>22</xdr:row>
      <xdr:rowOff>489162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443460" y="1161988"/>
          <a:ext cx="16828897" cy="8901272"/>
        </a:xfrm>
        <a:prstGeom prst="rect">
          <a:avLst/>
        </a:prstGeom>
        <a:solidFill>
          <a:schemeClr val="lt1">
            <a:alpha val="4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i="1">
              <a:ln>
                <a:noFill/>
              </a:ln>
              <a:solidFill>
                <a:srgbClr val="C00000"/>
              </a:solidFill>
            </a:rPr>
            <a:t>These</a:t>
          </a:r>
          <a:r>
            <a:rPr lang="en-US" sz="3600" b="1" i="1" baseline="0">
              <a:ln>
                <a:noFill/>
              </a:ln>
              <a:solidFill>
                <a:srgbClr val="C00000"/>
              </a:solidFill>
            </a:rPr>
            <a:t> cells will auto-populate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8467</xdr:colOff>
      <xdr:row>15</xdr:row>
      <xdr:rowOff>135467</xdr:rowOff>
    </xdr:from>
    <xdr:to>
      <xdr:col>34</xdr:col>
      <xdr:colOff>177799</xdr:colOff>
      <xdr:row>35</xdr:row>
      <xdr:rowOff>87419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9474200" y="4258734"/>
          <a:ext cx="16425332" cy="8706485"/>
        </a:xfrm>
        <a:prstGeom prst="rect">
          <a:avLst/>
        </a:prstGeom>
        <a:solidFill>
          <a:schemeClr val="lt1">
            <a:alpha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i="1">
              <a:ln>
                <a:noFill/>
              </a:ln>
              <a:solidFill>
                <a:srgbClr val="C00000"/>
              </a:solidFill>
            </a:rPr>
            <a:t>These</a:t>
          </a:r>
          <a:r>
            <a:rPr lang="en-US" sz="3600" b="1" i="1" baseline="0">
              <a:ln>
                <a:noFill/>
              </a:ln>
              <a:solidFill>
                <a:srgbClr val="C00000"/>
              </a:solidFill>
            </a:rPr>
            <a:t> cells will auto-populate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ca.wa.gov/about-hca/healthier-washington/performance-measur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hcp-lan.org/workproducts/apm-refresh-whitepaper-final.pdf" TargetMode="External"/><Relationship Id="rId1" Type="http://schemas.openxmlformats.org/officeDocument/2006/relationships/hyperlink" Target="https://hcp-lan.org/apm-measurement-effort/"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PayingforValue@hca.wa.gov;%20hana.hartman@hca.wa.gov?subject=2023%20Payer%20Paying%20for%20Value%20Survey%20response%20attached" TargetMode="External"/><Relationship Id="rId1" Type="http://schemas.openxmlformats.org/officeDocument/2006/relationships/hyperlink" Target="mailto:PayingforValue@hca.wa.gov?subject=2018%20VBP%20Survey%20response%20attach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9.9978637043366805E-2"/>
    <pageSetUpPr fitToPage="1"/>
  </sheetPr>
  <dimension ref="A1:I103"/>
  <sheetViews>
    <sheetView showGridLines="0" zoomScaleNormal="100" workbookViewId="0">
      <selection activeCell="A59" sqref="A59"/>
    </sheetView>
  </sheetViews>
  <sheetFormatPr defaultColWidth="9.140625" defaultRowHeight="15" x14ac:dyDescent="0.25"/>
  <cols>
    <col min="1" max="1" width="147.85546875" style="4" bestFit="1" customWidth="1"/>
    <col min="2" max="2" width="31.140625" customWidth="1"/>
    <col min="4" max="4" width="14.42578125" bestFit="1" customWidth="1"/>
  </cols>
  <sheetData>
    <row r="1" spans="1:1" ht="19.5" thickBot="1" x14ac:dyDescent="0.3">
      <c r="A1" s="10" t="s">
        <v>16</v>
      </c>
    </row>
    <row r="2" spans="1:1" ht="15.75" x14ac:dyDescent="0.25">
      <c r="A2" s="38" t="s">
        <v>33</v>
      </c>
    </row>
    <row r="3" spans="1:1" ht="15.75" x14ac:dyDescent="0.25">
      <c r="A3" s="38" t="s">
        <v>34</v>
      </c>
    </row>
    <row r="4" spans="1:1" ht="15.75" x14ac:dyDescent="0.25">
      <c r="A4" s="38" t="s">
        <v>35</v>
      </c>
    </row>
    <row r="5" spans="1:1" ht="15.75" x14ac:dyDescent="0.25">
      <c r="A5" s="38" t="s">
        <v>36</v>
      </c>
    </row>
    <row r="6" spans="1:1" ht="15.75" x14ac:dyDescent="0.25">
      <c r="A6" s="189" t="s">
        <v>168</v>
      </c>
    </row>
    <row r="7" spans="1:1" ht="15.75" x14ac:dyDescent="0.25">
      <c r="A7" s="189" t="s">
        <v>112</v>
      </c>
    </row>
    <row r="8" spans="1:1" ht="15.75" x14ac:dyDescent="0.25">
      <c r="A8" s="189" t="s">
        <v>113</v>
      </c>
    </row>
    <row r="9" spans="1:1" ht="15.75" x14ac:dyDescent="0.25">
      <c r="A9" s="189" t="s">
        <v>114</v>
      </c>
    </row>
    <row r="10" spans="1:1" ht="16.5" thickBot="1" x14ac:dyDescent="0.3">
      <c r="A10" s="190" t="s">
        <v>115</v>
      </c>
    </row>
    <row r="11" spans="1:1" ht="15.75" thickBot="1" x14ac:dyDescent="0.3">
      <c r="A11" s="196"/>
    </row>
    <row r="12" spans="1:1" ht="19.5" thickBot="1" x14ac:dyDescent="0.3">
      <c r="A12" s="195" t="s">
        <v>222</v>
      </c>
    </row>
    <row r="13" spans="1:1" ht="16.5" thickBot="1" x14ac:dyDescent="0.3">
      <c r="A13" s="194" t="s">
        <v>137</v>
      </c>
    </row>
    <row r="14" spans="1:1" ht="15.75" x14ac:dyDescent="0.25">
      <c r="A14" s="223" t="s">
        <v>250</v>
      </c>
    </row>
    <row r="15" spans="1:1" ht="15.75" x14ac:dyDescent="0.25">
      <c r="A15" s="223" t="s">
        <v>125</v>
      </c>
    </row>
    <row r="16" spans="1:1" ht="15.75" x14ac:dyDescent="0.25">
      <c r="A16" s="223" t="s">
        <v>123</v>
      </c>
    </row>
    <row r="17" spans="1:1" ht="15.75" x14ac:dyDescent="0.25">
      <c r="A17" s="223" t="s">
        <v>218</v>
      </c>
    </row>
    <row r="18" spans="1:1" ht="15.75" x14ac:dyDescent="0.25">
      <c r="A18" s="223" t="s">
        <v>219</v>
      </c>
    </row>
    <row r="19" spans="1:1" ht="15.75" x14ac:dyDescent="0.25">
      <c r="A19" s="223" t="s">
        <v>220</v>
      </c>
    </row>
    <row r="20" spans="1:1" ht="15.75" x14ac:dyDescent="0.25">
      <c r="A20" s="223" t="s">
        <v>221</v>
      </c>
    </row>
    <row r="21" spans="1:1" ht="16.5" thickBot="1" x14ac:dyDescent="0.3">
      <c r="A21" s="223" t="s">
        <v>217</v>
      </c>
    </row>
    <row r="22" spans="1:1" ht="16.5" thickBot="1" x14ac:dyDescent="0.3">
      <c r="A22" s="194" t="s">
        <v>126</v>
      </c>
    </row>
    <row r="23" spans="1:1" ht="15.75" x14ac:dyDescent="0.25">
      <c r="A23" s="224" t="s">
        <v>122</v>
      </c>
    </row>
    <row r="24" spans="1:1" ht="15.75" x14ac:dyDescent="0.25">
      <c r="A24" s="224" t="s">
        <v>128</v>
      </c>
    </row>
    <row r="25" spans="1:1" ht="15.75" x14ac:dyDescent="0.25">
      <c r="A25" s="224" t="s">
        <v>123</v>
      </c>
    </row>
    <row r="26" spans="1:1" ht="15.75" x14ac:dyDescent="0.25">
      <c r="A26" s="224" t="s">
        <v>223</v>
      </c>
    </row>
    <row r="27" spans="1:1" ht="15.75" x14ac:dyDescent="0.25">
      <c r="A27" s="224" t="s">
        <v>224</v>
      </c>
    </row>
    <row r="28" spans="1:1" ht="15.75" x14ac:dyDescent="0.25">
      <c r="A28" s="224" t="s">
        <v>225</v>
      </c>
    </row>
    <row r="29" spans="1:1" ht="16.5" thickBot="1" x14ac:dyDescent="0.3">
      <c r="A29" s="225" t="s">
        <v>127</v>
      </c>
    </row>
    <row r="30" spans="1:1" ht="16.5" thickBot="1" x14ac:dyDescent="0.3">
      <c r="A30" s="230" t="s">
        <v>147</v>
      </c>
    </row>
    <row r="31" spans="1:1" ht="15.75" x14ac:dyDescent="0.25">
      <c r="A31" s="224" t="s">
        <v>229</v>
      </c>
    </row>
    <row r="32" spans="1:1" ht="15.75" x14ac:dyDescent="0.25">
      <c r="A32" s="224" t="s">
        <v>227</v>
      </c>
    </row>
    <row r="33" spans="1:1" ht="15.75" x14ac:dyDescent="0.25">
      <c r="A33" s="224" t="s">
        <v>226</v>
      </c>
    </row>
    <row r="34" spans="1:1" ht="15.75" x14ac:dyDescent="0.25">
      <c r="A34" s="224" t="s">
        <v>138</v>
      </c>
    </row>
    <row r="35" spans="1:1" ht="15.75" x14ac:dyDescent="0.25">
      <c r="A35" s="224" t="s">
        <v>218</v>
      </c>
    </row>
    <row r="36" spans="1:1" ht="15.75" x14ac:dyDescent="0.25">
      <c r="A36" s="225" t="s">
        <v>133</v>
      </c>
    </row>
    <row r="37" spans="1:1" ht="15.75" x14ac:dyDescent="0.25">
      <c r="A37" s="224" t="s">
        <v>134</v>
      </c>
    </row>
    <row r="38" spans="1:1" ht="15.75" x14ac:dyDescent="0.25">
      <c r="A38" s="224" t="s">
        <v>135</v>
      </c>
    </row>
    <row r="39" spans="1:1" ht="15.75" x14ac:dyDescent="0.25">
      <c r="A39" s="224" t="s">
        <v>136</v>
      </c>
    </row>
    <row r="40" spans="1:1" ht="15.75" x14ac:dyDescent="0.25">
      <c r="A40" s="224" t="s">
        <v>228</v>
      </c>
    </row>
    <row r="41" spans="1:1" ht="15.75" x14ac:dyDescent="0.25">
      <c r="A41" s="224" t="s">
        <v>129</v>
      </c>
    </row>
    <row r="42" spans="1:1" ht="15.75" x14ac:dyDescent="0.25">
      <c r="A42" s="225" t="s">
        <v>130</v>
      </c>
    </row>
    <row r="43" spans="1:1" ht="15.75" x14ac:dyDescent="0.25">
      <c r="A43" s="224" t="s">
        <v>131</v>
      </c>
    </row>
    <row r="44" spans="1:1" ht="16.5" thickBot="1" x14ac:dyDescent="0.3">
      <c r="A44" s="224" t="s">
        <v>132</v>
      </c>
    </row>
    <row r="45" spans="1:1" ht="16.5" thickBot="1" x14ac:dyDescent="0.3">
      <c r="A45" s="230" t="s">
        <v>165</v>
      </c>
    </row>
    <row r="46" spans="1:1" ht="15.75" x14ac:dyDescent="0.25">
      <c r="A46" s="226" t="s">
        <v>124</v>
      </c>
    </row>
    <row r="47" spans="1:1" ht="15.75" x14ac:dyDescent="0.25">
      <c r="A47" s="225" t="s">
        <v>134</v>
      </c>
    </row>
    <row r="48" spans="1:1" ht="15.75" x14ac:dyDescent="0.25">
      <c r="A48" s="224" t="s">
        <v>133</v>
      </c>
    </row>
    <row r="49" spans="1:1" ht="15.75" x14ac:dyDescent="0.25">
      <c r="A49" s="224" t="s">
        <v>139</v>
      </c>
    </row>
    <row r="50" spans="1:1" ht="15.75" x14ac:dyDescent="0.25">
      <c r="A50" s="224" t="s">
        <v>140</v>
      </c>
    </row>
    <row r="51" spans="1:1" ht="15.75" x14ac:dyDescent="0.25">
      <c r="A51" s="224" t="s">
        <v>230</v>
      </c>
    </row>
    <row r="52" spans="1:1" ht="15.75" x14ac:dyDescent="0.25">
      <c r="A52" s="225" t="s">
        <v>141</v>
      </c>
    </row>
    <row r="53" spans="1:1" ht="15.75" x14ac:dyDescent="0.25">
      <c r="A53" s="225" t="s">
        <v>142</v>
      </c>
    </row>
    <row r="54" spans="1:1" ht="15.75" x14ac:dyDescent="0.25">
      <c r="A54" s="225" t="s">
        <v>231</v>
      </c>
    </row>
    <row r="55" spans="1:1" ht="15.75" x14ac:dyDescent="0.25">
      <c r="A55" s="225" t="s">
        <v>228</v>
      </c>
    </row>
    <row r="56" spans="1:1" ht="15.75" x14ac:dyDescent="0.25">
      <c r="A56" s="225" t="s">
        <v>229</v>
      </c>
    </row>
    <row r="57" spans="1:1" ht="15.75" x14ac:dyDescent="0.25">
      <c r="A57" s="225" t="s">
        <v>143</v>
      </c>
    </row>
    <row r="58" spans="1:1" ht="15.75" x14ac:dyDescent="0.25">
      <c r="A58" s="224" t="s">
        <v>144</v>
      </c>
    </row>
    <row r="59" spans="1:1" ht="15.75" x14ac:dyDescent="0.25">
      <c r="A59" s="224" t="s">
        <v>145</v>
      </c>
    </row>
    <row r="60" spans="1:1" ht="15.75" x14ac:dyDescent="0.25">
      <c r="A60" s="224" t="s">
        <v>146</v>
      </c>
    </row>
    <row r="61" spans="1:1" ht="15.75" x14ac:dyDescent="0.25">
      <c r="A61" s="224" t="s">
        <v>233</v>
      </c>
    </row>
    <row r="62" spans="1:1" ht="15.75" x14ac:dyDescent="0.25">
      <c r="A62" s="224" t="s">
        <v>234</v>
      </c>
    </row>
    <row r="63" spans="1:1" ht="16.5" thickBot="1" x14ac:dyDescent="0.3">
      <c r="A63" s="227" t="s">
        <v>232</v>
      </c>
    </row>
    <row r="65" spans="1:4" x14ac:dyDescent="0.25">
      <c r="A65" s="39"/>
    </row>
    <row r="66" spans="1:4" ht="30" x14ac:dyDescent="0.25">
      <c r="A66" s="2" t="s">
        <v>149</v>
      </c>
    </row>
    <row r="67" spans="1:4" x14ac:dyDescent="0.25">
      <c r="A67" s="40"/>
    </row>
    <row r="68" spans="1:4" ht="21" customHeight="1" x14ac:dyDescent="0.25">
      <c r="A68" s="2" t="s">
        <v>166</v>
      </c>
    </row>
    <row r="70" spans="1:4" ht="45" x14ac:dyDescent="0.25">
      <c r="A70" s="2" t="s">
        <v>150</v>
      </c>
    </row>
    <row r="71" spans="1:4" ht="33.75" customHeight="1" x14ac:dyDescent="0.25">
      <c r="A71" s="2" t="s">
        <v>163</v>
      </c>
    </row>
    <row r="72" spans="1:4" x14ac:dyDescent="0.25">
      <c r="A72" s="2"/>
    </row>
    <row r="73" spans="1:4" ht="30" x14ac:dyDescent="0.25">
      <c r="A73" s="2" t="s">
        <v>151</v>
      </c>
    </row>
    <row r="74" spans="1:4" x14ac:dyDescent="0.25">
      <c r="A74" s="2"/>
    </row>
    <row r="75" spans="1:4" ht="30" x14ac:dyDescent="0.25">
      <c r="A75" s="2" t="s">
        <v>152</v>
      </c>
    </row>
    <row r="76" spans="1:4" x14ac:dyDescent="0.25">
      <c r="A76" s="2"/>
    </row>
    <row r="77" spans="1:4" ht="30" x14ac:dyDescent="0.25">
      <c r="A77" s="2" t="s">
        <v>153</v>
      </c>
    </row>
    <row r="78" spans="1:4" x14ac:dyDescent="0.25">
      <c r="A78" s="2"/>
    </row>
    <row r="79" spans="1:4" ht="30" x14ac:dyDescent="0.25">
      <c r="A79" s="2" t="s">
        <v>154</v>
      </c>
      <c r="D79" s="197"/>
    </row>
    <row r="80" spans="1:4" x14ac:dyDescent="0.25">
      <c r="A80" s="2"/>
      <c r="D80" s="40"/>
    </row>
    <row r="81" spans="1:9" ht="30" x14ac:dyDescent="0.25">
      <c r="A81" s="2" t="s">
        <v>155</v>
      </c>
    </row>
    <row r="82" spans="1:9" x14ac:dyDescent="0.25">
      <c r="A82" s="3"/>
    </row>
    <row r="83" spans="1:9" x14ac:dyDescent="0.25">
      <c r="A83" s="2" t="s">
        <v>164</v>
      </c>
    </row>
    <row r="84" spans="1:9" s="4" customFormat="1" x14ac:dyDescent="0.25">
      <c r="A84" s="3"/>
    </row>
    <row r="85" spans="1:9" ht="75" x14ac:dyDescent="0.25">
      <c r="A85" s="4" t="s">
        <v>156</v>
      </c>
    </row>
    <row r="86" spans="1:9" x14ac:dyDescent="0.25">
      <c r="A86"/>
    </row>
    <row r="87" spans="1:9" ht="30" x14ac:dyDescent="0.25">
      <c r="A87" s="4" t="s">
        <v>157</v>
      </c>
    </row>
    <row r="88" spans="1:9" x14ac:dyDescent="0.25">
      <c r="B88" s="51"/>
      <c r="C88" s="51"/>
      <c r="D88" s="51"/>
      <c r="E88" s="51"/>
      <c r="F88" s="51"/>
      <c r="G88" s="51"/>
      <c r="H88" s="51"/>
      <c r="I88" s="51"/>
    </row>
    <row r="89" spans="1:9" ht="30" x14ac:dyDescent="0.25">
      <c r="A89" s="2" t="s">
        <v>158</v>
      </c>
      <c r="B89" s="51"/>
      <c r="C89" s="51"/>
      <c r="D89" s="51"/>
      <c r="E89" s="51"/>
      <c r="F89" s="51"/>
      <c r="G89" s="51"/>
      <c r="H89" s="51"/>
      <c r="I89" s="51"/>
    </row>
    <row r="90" spans="1:9" x14ac:dyDescent="0.25">
      <c r="B90" s="51"/>
      <c r="C90" s="51"/>
      <c r="D90" s="51"/>
      <c r="E90" s="51"/>
      <c r="F90" s="51"/>
      <c r="G90" s="51"/>
      <c r="H90" s="51"/>
      <c r="I90" s="51"/>
    </row>
    <row r="91" spans="1:9" ht="75" x14ac:dyDescent="0.25">
      <c r="A91" s="4" t="s">
        <v>159</v>
      </c>
      <c r="B91" s="49"/>
      <c r="C91" s="49"/>
      <c r="D91" s="49"/>
      <c r="E91" s="49"/>
      <c r="F91" s="49"/>
      <c r="G91" s="49"/>
      <c r="H91" s="49"/>
      <c r="I91" s="49"/>
    </row>
    <row r="92" spans="1:9" x14ac:dyDescent="0.25">
      <c r="A92" s="198"/>
      <c r="B92" s="51"/>
      <c r="C92" s="51"/>
      <c r="D92" s="51"/>
      <c r="E92" s="51"/>
      <c r="F92" s="51"/>
      <c r="G92" s="51"/>
      <c r="H92" s="51"/>
      <c r="I92" s="51"/>
    </row>
    <row r="93" spans="1:9" ht="30" x14ac:dyDescent="0.25">
      <c r="A93" s="4" t="s">
        <v>160</v>
      </c>
    </row>
    <row r="94" spans="1:9" x14ac:dyDescent="0.25">
      <c r="B94" s="51"/>
      <c r="C94" s="51"/>
      <c r="D94" s="51"/>
      <c r="E94" s="51"/>
      <c r="F94" s="51"/>
      <c r="G94" s="51"/>
      <c r="H94" s="51"/>
      <c r="I94" s="51"/>
    </row>
    <row r="95" spans="1:9" ht="30" customHeight="1" x14ac:dyDescent="0.25">
      <c r="A95" s="4" t="s">
        <v>161</v>
      </c>
      <c r="B95" s="50"/>
      <c r="C95" s="50"/>
      <c r="D95" s="50"/>
      <c r="E95" s="50"/>
      <c r="F95" s="50"/>
      <c r="G95" s="50"/>
      <c r="H95" s="50"/>
      <c r="I95" s="50"/>
    </row>
    <row r="96" spans="1:9" x14ac:dyDescent="0.25">
      <c r="B96" s="51"/>
      <c r="C96" s="51"/>
      <c r="D96" s="51"/>
      <c r="E96" s="51"/>
      <c r="F96" s="51"/>
      <c r="G96" s="51"/>
      <c r="H96" s="51"/>
      <c r="I96" s="51"/>
    </row>
    <row r="97" spans="1:9" ht="45" x14ac:dyDescent="0.25">
      <c r="A97" s="2" t="s">
        <v>162</v>
      </c>
      <c r="B97" s="46" t="s">
        <v>48</v>
      </c>
    </row>
    <row r="98" spans="1:9" x14ac:dyDescent="0.25">
      <c r="A98" s="3"/>
    </row>
    <row r="99" spans="1:9" ht="60" x14ac:dyDescent="0.25">
      <c r="A99" s="2" t="s">
        <v>167</v>
      </c>
      <c r="B99" s="177"/>
      <c r="C99" t="s">
        <v>49</v>
      </c>
    </row>
    <row r="100" spans="1:9" ht="45" x14ac:dyDescent="0.25">
      <c r="A100" s="199" t="s">
        <v>22</v>
      </c>
    </row>
    <row r="101" spans="1:9" x14ac:dyDescent="0.25">
      <c r="A101" s="3"/>
    </row>
    <row r="102" spans="1:9" ht="45" x14ac:dyDescent="0.25">
      <c r="A102" s="179" t="s">
        <v>148</v>
      </c>
      <c r="B102" s="51"/>
      <c r="C102" s="51"/>
      <c r="D102" s="51"/>
      <c r="E102" s="51"/>
      <c r="F102" s="51"/>
      <c r="G102" s="51"/>
      <c r="H102" s="51"/>
      <c r="I102" s="51"/>
    </row>
    <row r="103" spans="1:9" x14ac:dyDescent="0.25">
      <c r="A103" s="200" t="s">
        <v>116</v>
      </c>
    </row>
  </sheetData>
  <hyperlinks>
    <hyperlink ref="B97" r:id="rId1" location="what-is-statewide-common-measure-set" xr:uid="{00000000-0004-0000-0000-000000000000}"/>
    <hyperlink ref="A103" location="'2. APM Framework'!A1" display="View the Framework." xr:uid="{B859F0A4-D711-4489-B18D-CEE1D6CD9810}"/>
  </hyperlinks>
  <pageMargins left="0.7" right="0.7" top="0.75" bottom="0.75" header="0.3" footer="0.3"/>
  <pageSetup scale="6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D1BDF9"/>
  </sheetPr>
  <dimension ref="A1:I25"/>
  <sheetViews>
    <sheetView showGridLines="0" zoomScaleNormal="100" workbookViewId="0">
      <selection activeCell="A22" sqref="A22:C49"/>
    </sheetView>
  </sheetViews>
  <sheetFormatPr defaultRowHeight="15" x14ac:dyDescent="0.25"/>
  <cols>
    <col min="1" max="1" width="137.7109375" style="4" customWidth="1"/>
    <col min="3" max="3" width="10" customWidth="1"/>
  </cols>
  <sheetData>
    <row r="1" spans="1:9" ht="19.5" thickBot="1" x14ac:dyDescent="0.3">
      <c r="A1" s="6" t="s">
        <v>15</v>
      </c>
    </row>
    <row r="2" spans="1:9" ht="45" x14ac:dyDescent="0.25">
      <c r="A2" s="12" t="s">
        <v>94</v>
      </c>
    </row>
    <row r="3" spans="1:9" x14ac:dyDescent="0.25">
      <c r="A3" s="5"/>
    </row>
    <row r="4" spans="1:9" ht="30" x14ac:dyDescent="0.25">
      <c r="A4" s="7" t="s">
        <v>86</v>
      </c>
    </row>
    <row r="5" spans="1:9" ht="30" x14ac:dyDescent="0.25">
      <c r="A5" s="14" t="s">
        <v>87</v>
      </c>
    </row>
    <row r="6" spans="1:9" ht="30" x14ac:dyDescent="0.25">
      <c r="A6" s="14" t="s">
        <v>88</v>
      </c>
    </row>
    <row r="7" spans="1:9" ht="30" x14ac:dyDescent="0.25">
      <c r="A7" s="14" t="s">
        <v>23</v>
      </c>
    </row>
    <row r="8" spans="1:9" x14ac:dyDescent="0.25">
      <c r="A8" s="5"/>
      <c r="B8" s="1"/>
      <c r="C8" s="1"/>
      <c r="D8" s="1"/>
      <c r="E8" s="1"/>
      <c r="F8" s="1"/>
      <c r="G8" s="1"/>
      <c r="H8" s="1"/>
      <c r="I8" s="1"/>
    </row>
    <row r="9" spans="1:9" ht="75" x14ac:dyDescent="0.25">
      <c r="A9" s="7" t="s">
        <v>89</v>
      </c>
      <c r="B9" s="1"/>
      <c r="C9" s="1"/>
      <c r="D9" s="1"/>
      <c r="E9" s="1"/>
      <c r="F9" s="1"/>
      <c r="G9" s="1"/>
      <c r="H9" s="1"/>
      <c r="I9" s="1"/>
    </row>
    <row r="10" spans="1:9" ht="30" x14ac:dyDescent="0.25">
      <c r="A10" s="14" t="s">
        <v>25</v>
      </c>
      <c r="B10" s="1"/>
      <c r="C10" s="1"/>
      <c r="D10" s="1"/>
      <c r="E10" s="1"/>
      <c r="F10" s="1"/>
      <c r="G10" s="1"/>
      <c r="H10" s="1"/>
      <c r="I10" s="1"/>
    </row>
    <row r="11" spans="1:9" ht="30" x14ac:dyDescent="0.25">
      <c r="A11" s="14" t="s">
        <v>24</v>
      </c>
      <c r="B11" s="1"/>
      <c r="C11" s="1"/>
      <c r="D11" s="1"/>
      <c r="E11" s="1"/>
      <c r="F11" s="1"/>
      <c r="G11" s="1"/>
      <c r="H11" s="1"/>
      <c r="I11" s="1"/>
    </row>
    <row r="12" spans="1:9" x14ac:dyDescent="0.25">
      <c r="A12" s="14" t="s">
        <v>93</v>
      </c>
      <c r="B12" s="1"/>
      <c r="C12" s="1"/>
      <c r="D12" s="1"/>
      <c r="E12" s="1"/>
      <c r="F12" s="1"/>
      <c r="G12" s="1"/>
      <c r="H12" s="1"/>
      <c r="I12" s="1"/>
    </row>
    <row r="13" spans="1:9" x14ac:dyDescent="0.25">
      <c r="A13" s="13"/>
      <c r="B13" s="1"/>
      <c r="C13" s="1"/>
      <c r="D13" s="1"/>
      <c r="E13" s="1"/>
      <c r="F13" s="1"/>
      <c r="G13" s="1"/>
      <c r="H13" s="1"/>
      <c r="I13" s="1"/>
    </row>
    <row r="14" spans="1:9" ht="70.900000000000006" customHeight="1" x14ac:dyDescent="0.25">
      <c r="A14" s="7" t="s">
        <v>90</v>
      </c>
      <c r="B14" s="1"/>
      <c r="C14" s="1"/>
      <c r="D14" s="1"/>
      <c r="E14" s="1"/>
      <c r="F14" s="1"/>
      <c r="G14" s="1"/>
      <c r="H14" s="1"/>
      <c r="I14" s="1"/>
    </row>
    <row r="15" spans="1:9" ht="30" x14ac:dyDescent="0.25">
      <c r="A15" s="15" t="s">
        <v>26</v>
      </c>
      <c r="B15" s="1"/>
      <c r="C15" s="1"/>
      <c r="D15" s="1"/>
      <c r="E15" s="1"/>
      <c r="F15" s="1"/>
      <c r="G15" s="1"/>
      <c r="H15" s="1"/>
      <c r="I15" s="1"/>
    </row>
    <row r="16" spans="1:9" ht="30" x14ac:dyDescent="0.25">
      <c r="A16" s="15" t="s">
        <v>91</v>
      </c>
      <c r="B16" s="1"/>
      <c r="C16" s="1"/>
      <c r="D16" s="1"/>
      <c r="E16" s="1"/>
      <c r="F16" s="1"/>
      <c r="G16" s="1"/>
      <c r="H16" s="1"/>
      <c r="I16" s="1"/>
    </row>
    <row r="17" spans="1:9" ht="45" x14ac:dyDescent="0.25">
      <c r="A17" s="15" t="s">
        <v>105</v>
      </c>
      <c r="B17" s="1"/>
      <c r="C17" s="1"/>
      <c r="D17" s="1"/>
      <c r="E17" s="1"/>
      <c r="F17" s="1"/>
      <c r="G17" s="1"/>
      <c r="H17" s="1"/>
      <c r="I17" s="1"/>
    </row>
    <row r="18" spans="1:9" ht="15.75" thickBot="1" x14ac:dyDescent="0.3">
      <c r="A18" s="15" t="s">
        <v>92</v>
      </c>
      <c r="B18" s="1"/>
      <c r="C18" s="1"/>
      <c r="D18" s="1"/>
      <c r="E18" s="1"/>
      <c r="F18" s="1"/>
      <c r="G18" s="1"/>
      <c r="H18" s="1"/>
      <c r="I18" s="1"/>
    </row>
    <row r="19" spans="1:9" ht="15.75" thickBot="1" x14ac:dyDescent="0.3">
      <c r="A19" s="16"/>
    </row>
    <row r="20" spans="1:9" x14ac:dyDescent="0.25">
      <c r="A20" s="11"/>
    </row>
    <row r="21" spans="1:9" ht="15.75" thickBot="1" x14ac:dyDescent="0.3"/>
    <row r="22" spans="1:9" ht="19.5" thickBot="1" x14ac:dyDescent="0.3">
      <c r="A22" s="231" t="s">
        <v>254</v>
      </c>
    </row>
    <row r="23" spans="1:9" x14ac:dyDescent="0.25">
      <c r="A23" s="8" t="s">
        <v>104</v>
      </c>
    </row>
    <row r="24" spans="1:9" ht="15.75" thickBot="1" x14ac:dyDescent="0.3">
      <c r="A24" s="9" t="s">
        <v>103</v>
      </c>
    </row>
    <row r="25" spans="1:9" ht="15.75" thickBot="1" x14ac:dyDescent="0.3">
      <c r="A25" s="17"/>
    </row>
  </sheetData>
  <hyperlinks>
    <hyperlink ref="A23" r:id="rId1" xr:uid="{00000000-0004-0000-0100-000000000000}"/>
    <hyperlink ref="A24" r:id="rId2" xr:uid="{00000000-0004-0000-0100-00000100000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sheetPr>
  <dimension ref="B2:AH23"/>
  <sheetViews>
    <sheetView showGridLines="0" zoomScale="78" zoomScaleNormal="78" workbookViewId="0">
      <selection activeCell="K4" sqref="K4"/>
    </sheetView>
  </sheetViews>
  <sheetFormatPr defaultColWidth="9.140625" defaultRowHeight="15" x14ac:dyDescent="0.25"/>
  <cols>
    <col min="1" max="1" width="2.7109375" customWidth="1"/>
    <col min="2" max="3" width="11.85546875" customWidth="1"/>
    <col min="4" max="4" width="18.28515625" customWidth="1"/>
    <col min="5" max="10" width="15.7109375" customWidth="1"/>
    <col min="11" max="11" width="19.7109375" customWidth="1"/>
    <col min="12" max="13" width="15.7109375" customWidth="1"/>
    <col min="14" max="14" width="10.140625" bestFit="1" customWidth="1"/>
  </cols>
  <sheetData>
    <row r="2" spans="2:34" ht="15" customHeight="1" x14ac:dyDescent="0.25">
      <c r="B2" s="233" t="s">
        <v>173</v>
      </c>
      <c r="C2" s="233"/>
      <c r="D2" s="233"/>
      <c r="E2" s="233"/>
      <c r="F2" s="233"/>
      <c r="G2" s="233"/>
      <c r="H2" s="233"/>
      <c r="I2" s="233"/>
      <c r="J2" s="233"/>
      <c r="K2" s="43"/>
      <c r="L2" s="43"/>
      <c r="M2" s="43"/>
      <c r="N2" s="43"/>
      <c r="O2" s="43"/>
      <c r="P2" s="43"/>
    </row>
    <row r="3" spans="2:34" x14ac:dyDescent="0.25">
      <c r="B3" s="233"/>
      <c r="C3" s="233"/>
      <c r="D3" s="233"/>
      <c r="E3" s="233"/>
      <c r="F3" s="233"/>
      <c r="G3" s="233"/>
      <c r="H3" s="233"/>
      <c r="I3" s="233"/>
      <c r="J3" s="233"/>
      <c r="K3" s="184"/>
      <c r="L3" s="43"/>
      <c r="M3" s="43"/>
      <c r="N3" s="43"/>
      <c r="O3" s="43"/>
      <c r="P3" s="43"/>
    </row>
    <row r="4" spans="2:34" x14ac:dyDescent="0.25">
      <c r="B4" s="233"/>
      <c r="C4" s="233"/>
      <c r="D4" s="233"/>
      <c r="E4" s="233"/>
      <c r="F4" s="233"/>
      <c r="G4" s="233"/>
      <c r="H4" s="233"/>
      <c r="I4" s="233"/>
      <c r="J4" s="233"/>
      <c r="K4" s="43"/>
      <c r="L4" s="43"/>
      <c r="M4" s="43"/>
      <c r="N4" s="43"/>
      <c r="O4" s="43"/>
      <c r="P4" s="43"/>
    </row>
    <row r="5" spans="2:34" x14ac:dyDescent="0.25">
      <c r="B5" s="233"/>
      <c r="C5" s="233"/>
      <c r="D5" s="233"/>
      <c r="E5" s="233"/>
      <c r="F5" s="233"/>
      <c r="G5" s="233"/>
      <c r="H5" s="233"/>
      <c r="I5" s="233"/>
      <c r="J5" s="233"/>
      <c r="K5" s="43"/>
      <c r="L5" s="43"/>
      <c r="M5" s="43"/>
      <c r="N5" s="43"/>
      <c r="O5" s="43"/>
      <c r="P5" s="43"/>
    </row>
    <row r="6" spans="2:34" x14ac:dyDescent="0.25">
      <c r="B6" s="47"/>
      <c r="C6" s="47"/>
      <c r="D6" s="47"/>
      <c r="E6" s="47"/>
      <c r="F6" s="47"/>
      <c r="G6" s="47"/>
      <c r="H6" s="47"/>
      <c r="I6" s="47"/>
      <c r="J6" s="47"/>
      <c r="K6" s="43"/>
      <c r="L6" s="43"/>
      <c r="M6" s="43"/>
      <c r="N6" s="43"/>
      <c r="O6" s="43"/>
      <c r="P6" s="43"/>
    </row>
    <row r="7" spans="2:34" x14ac:dyDescent="0.25">
      <c r="B7" s="265" t="s">
        <v>108</v>
      </c>
      <c r="C7" s="266"/>
      <c r="D7" s="262" t="s">
        <v>42</v>
      </c>
      <c r="E7" s="263"/>
      <c r="F7" s="263"/>
      <c r="G7" s="263"/>
      <c r="H7" s="263"/>
      <c r="I7" s="263"/>
      <c r="J7" s="264"/>
    </row>
    <row r="8" spans="2:34" ht="40.5" customHeight="1" thickBot="1" x14ac:dyDescent="0.3">
      <c r="B8" s="243" t="s">
        <v>172</v>
      </c>
      <c r="C8" s="244"/>
      <c r="D8" s="244"/>
      <c r="E8" s="244"/>
      <c r="F8" s="244"/>
      <c r="G8" s="244"/>
      <c r="H8" s="244"/>
      <c r="I8" s="244"/>
      <c r="J8" s="245"/>
    </row>
    <row r="9" spans="2:34" ht="50.45" customHeight="1" thickBot="1" x14ac:dyDescent="0.3">
      <c r="B9" s="252" t="s">
        <v>0</v>
      </c>
      <c r="C9" s="254" t="s">
        <v>1</v>
      </c>
      <c r="D9" s="256" t="s">
        <v>17</v>
      </c>
      <c r="E9" s="252" t="s">
        <v>27</v>
      </c>
      <c r="F9" s="258"/>
      <c r="G9" s="258"/>
      <c r="H9" s="258"/>
      <c r="I9" s="258"/>
      <c r="J9" s="259"/>
      <c r="N9" s="234" t="s">
        <v>72</v>
      </c>
      <c r="O9" s="235"/>
      <c r="P9" s="235"/>
      <c r="Q9" s="235"/>
      <c r="R9" s="236"/>
      <c r="S9" s="235" t="s">
        <v>96</v>
      </c>
      <c r="T9" s="235"/>
      <c r="U9" s="235"/>
      <c r="V9" s="235"/>
      <c r="W9" s="236"/>
      <c r="X9" s="235" t="s">
        <v>97</v>
      </c>
      <c r="Y9" s="235"/>
      <c r="Z9" s="235"/>
      <c r="AA9" s="235"/>
      <c r="AB9" s="236"/>
    </row>
    <row r="10" spans="2:34" ht="108" customHeight="1" thickBot="1" x14ac:dyDescent="0.3">
      <c r="B10" s="253"/>
      <c r="C10" s="255"/>
      <c r="D10" s="257"/>
      <c r="E10" s="113" t="s">
        <v>28</v>
      </c>
      <c r="F10" s="60" t="s">
        <v>95</v>
      </c>
      <c r="G10" s="60" t="s">
        <v>111</v>
      </c>
      <c r="H10" s="60" t="s">
        <v>41</v>
      </c>
      <c r="I10" s="60" t="s">
        <v>39</v>
      </c>
      <c r="J10" s="61" t="s">
        <v>40</v>
      </c>
      <c r="K10" s="114" t="s">
        <v>45</v>
      </c>
      <c r="L10" s="115" t="s">
        <v>46</v>
      </c>
      <c r="M10" s="116" t="s">
        <v>47</v>
      </c>
      <c r="N10" s="237" t="s">
        <v>21</v>
      </c>
      <c r="O10" s="238"/>
      <c r="P10" s="238"/>
      <c r="Q10" s="238"/>
      <c r="R10" s="239"/>
      <c r="S10" s="238" t="s">
        <v>21</v>
      </c>
      <c r="T10" s="238"/>
      <c r="U10" s="238"/>
      <c r="V10" s="238"/>
      <c r="W10" s="239"/>
      <c r="X10" s="238" t="s">
        <v>21</v>
      </c>
      <c r="Y10" s="238"/>
      <c r="Z10" s="238"/>
      <c r="AA10" s="238"/>
      <c r="AB10" s="239"/>
    </row>
    <row r="11" spans="2:34" ht="40.5" customHeight="1" thickBot="1" x14ac:dyDescent="0.3">
      <c r="B11" s="65" t="s">
        <v>19</v>
      </c>
      <c r="C11" s="156">
        <v>1</v>
      </c>
      <c r="D11" s="157" t="s">
        <v>54</v>
      </c>
      <c r="E11" s="117">
        <v>0</v>
      </c>
      <c r="F11" s="118">
        <v>0</v>
      </c>
      <c r="G11" s="118">
        <v>0</v>
      </c>
      <c r="H11" s="118">
        <v>0</v>
      </c>
      <c r="I11" s="118">
        <v>0</v>
      </c>
      <c r="J11" s="118">
        <v>0</v>
      </c>
      <c r="K11" s="119">
        <f>SUM(E11:J11)</f>
        <v>0</v>
      </c>
      <c r="L11" s="120">
        <f>K11</f>
        <v>0</v>
      </c>
      <c r="M11" s="121">
        <f>SUM(L11,L13,K17,K21)</f>
        <v>0</v>
      </c>
      <c r="N11" s="246">
        <f>E22</f>
        <v>0</v>
      </c>
      <c r="O11" s="247"/>
      <c r="P11" s="247"/>
      <c r="Q11" s="247"/>
      <c r="R11" s="248"/>
      <c r="S11" s="241">
        <f>F22</f>
        <v>0</v>
      </c>
      <c r="T11" s="241"/>
      <c r="U11" s="241"/>
      <c r="V11" s="241"/>
      <c r="W11" s="242"/>
      <c r="X11" s="241">
        <f>G22</f>
        <v>0</v>
      </c>
      <c r="Y11" s="241"/>
      <c r="Z11" s="241"/>
      <c r="AA11" s="241"/>
      <c r="AB11" s="242"/>
    </row>
    <row r="12" spans="2:34" ht="40.5" customHeight="1" thickBot="1" x14ac:dyDescent="0.3">
      <c r="B12" s="260" t="s">
        <v>9</v>
      </c>
      <c r="C12" s="158" t="s">
        <v>2</v>
      </c>
      <c r="D12" s="159" t="s">
        <v>84</v>
      </c>
      <c r="E12" s="122">
        <v>0</v>
      </c>
      <c r="F12" s="123">
        <v>0</v>
      </c>
      <c r="G12" s="123">
        <v>0</v>
      </c>
      <c r="H12" s="123">
        <v>0</v>
      </c>
      <c r="I12" s="123">
        <v>0</v>
      </c>
      <c r="J12" s="123">
        <v>0</v>
      </c>
      <c r="K12" s="119">
        <f t="shared" ref="K12:K22" si="0">SUM(E12:J12)</f>
        <v>0</v>
      </c>
      <c r="N12" s="237" t="s">
        <v>20</v>
      </c>
      <c r="O12" s="238"/>
      <c r="P12" s="238"/>
      <c r="Q12" s="238"/>
      <c r="R12" s="239"/>
      <c r="S12" s="238" t="s">
        <v>20</v>
      </c>
      <c r="T12" s="238"/>
      <c r="U12" s="238"/>
      <c r="V12" s="238"/>
      <c r="W12" s="239"/>
      <c r="X12" s="238" t="s">
        <v>20</v>
      </c>
      <c r="Y12" s="238"/>
      <c r="Z12" s="238"/>
      <c r="AA12" s="238"/>
      <c r="AB12" s="239"/>
    </row>
    <row r="13" spans="2:34" ht="40.5" customHeight="1" thickBot="1" x14ac:dyDescent="0.3">
      <c r="B13" s="261"/>
      <c r="C13" s="160" t="s">
        <v>3</v>
      </c>
      <c r="D13" s="161" t="s">
        <v>55</v>
      </c>
      <c r="E13" s="124">
        <v>0</v>
      </c>
      <c r="F13" s="125">
        <v>0</v>
      </c>
      <c r="G13" s="125">
        <v>0</v>
      </c>
      <c r="H13" s="125">
        <v>0</v>
      </c>
      <c r="I13" s="125">
        <v>0</v>
      </c>
      <c r="J13" s="125">
        <v>0</v>
      </c>
      <c r="K13" s="119">
        <f t="shared" si="0"/>
        <v>0</v>
      </c>
      <c r="L13" s="126">
        <f>SUM(K12:K13,K17,K21)</f>
        <v>0</v>
      </c>
      <c r="N13" s="127">
        <v>1</v>
      </c>
      <c r="O13" s="73" t="s">
        <v>60</v>
      </c>
      <c r="P13" s="94" t="s">
        <v>4</v>
      </c>
      <c r="Q13" s="94">
        <v>3</v>
      </c>
      <c r="R13" s="128">
        <v>4</v>
      </c>
      <c r="S13" s="127">
        <v>1</v>
      </c>
      <c r="T13" s="73" t="s">
        <v>60</v>
      </c>
      <c r="U13" s="94" t="s">
        <v>4</v>
      </c>
      <c r="V13" s="94">
        <v>3</v>
      </c>
      <c r="W13" s="128">
        <v>4</v>
      </c>
      <c r="X13" s="127">
        <v>1</v>
      </c>
      <c r="Y13" s="73" t="s">
        <v>60</v>
      </c>
      <c r="Z13" s="94" t="s">
        <v>4</v>
      </c>
      <c r="AA13" s="94">
        <v>3</v>
      </c>
      <c r="AB13" s="128">
        <v>4</v>
      </c>
    </row>
    <row r="14" spans="2:34" ht="40.5" customHeight="1" thickBot="1" x14ac:dyDescent="0.3">
      <c r="B14" s="261"/>
      <c r="C14" s="162" t="s">
        <v>4</v>
      </c>
      <c r="D14" s="163" t="s">
        <v>56</v>
      </c>
      <c r="E14" s="122">
        <v>0</v>
      </c>
      <c r="F14" s="123">
        <v>0</v>
      </c>
      <c r="G14" s="123">
        <v>0</v>
      </c>
      <c r="H14" s="123">
        <v>0</v>
      </c>
      <c r="I14" s="123">
        <v>0</v>
      </c>
      <c r="J14" s="123">
        <v>0</v>
      </c>
      <c r="K14" s="119">
        <f t="shared" si="0"/>
        <v>0</v>
      </c>
      <c r="L14" s="126">
        <f>SUM(K14,K18,K22)</f>
        <v>0</v>
      </c>
      <c r="M14" s="129">
        <f>SUM(L14,L16,L19)</f>
        <v>0</v>
      </c>
      <c r="N14" s="130" t="e">
        <f>SUM(E11)/N11</f>
        <v>#DIV/0!</v>
      </c>
      <c r="O14" s="131" t="e">
        <f>SUM(E12:E13,E17,E21)/N11</f>
        <v>#DIV/0!</v>
      </c>
      <c r="P14" s="132" t="e">
        <f>SUM(E14:E14)/N11</f>
        <v>#DIV/0!</v>
      </c>
      <c r="Q14" s="132" t="e">
        <f>SUM(E15:E16)/N11</f>
        <v>#DIV/0!</v>
      </c>
      <c r="R14" s="133" t="e">
        <f>SUM(E18:E20)/N11</f>
        <v>#DIV/0!</v>
      </c>
      <c r="S14" s="134" t="e">
        <f>SUM(F11)/S11</f>
        <v>#DIV/0!</v>
      </c>
      <c r="T14" s="131" t="e">
        <f>SUM(F12:F13,F17,F21)/S11</f>
        <v>#DIV/0!</v>
      </c>
      <c r="U14" s="132" t="e">
        <f>SUM(F14:F14)/S11</f>
        <v>#DIV/0!</v>
      </c>
      <c r="V14" s="132" t="e">
        <f>SUM(F15:F16)/S11</f>
        <v>#DIV/0!</v>
      </c>
      <c r="W14" s="133" t="e">
        <f>SUM(F18:F20)/S11</f>
        <v>#DIV/0!</v>
      </c>
      <c r="X14" s="134" t="e">
        <f>SUM(G11)/X11</f>
        <v>#DIV/0!</v>
      </c>
      <c r="Y14" s="131" t="e">
        <f>SUM(G12:G13,G17,G21)/X11</f>
        <v>#DIV/0!</v>
      </c>
      <c r="Z14" s="132" t="e">
        <f>SUM(G14:G14)/X11</f>
        <v>#DIV/0!</v>
      </c>
      <c r="AA14" s="132" t="e">
        <f>SUM(G15:G16)/X11</f>
        <v>#DIV/0!</v>
      </c>
      <c r="AB14" s="133" t="e">
        <f>SUM(G18:G20)/X11</f>
        <v>#DIV/0!</v>
      </c>
    </row>
    <row r="15" spans="2:34" ht="40.5" customHeight="1" thickBot="1" x14ac:dyDescent="0.3">
      <c r="B15" s="249" t="s">
        <v>12</v>
      </c>
      <c r="C15" s="164" t="s">
        <v>5</v>
      </c>
      <c r="D15" s="175" t="s">
        <v>57</v>
      </c>
      <c r="E15" s="122">
        <v>0</v>
      </c>
      <c r="F15" s="123">
        <v>0</v>
      </c>
      <c r="G15" s="123">
        <v>0</v>
      </c>
      <c r="H15" s="122">
        <v>0</v>
      </c>
      <c r="I15" s="123">
        <v>0</v>
      </c>
      <c r="J15" s="135">
        <v>0</v>
      </c>
      <c r="K15" s="119">
        <f t="shared" si="0"/>
        <v>0</v>
      </c>
      <c r="N15" s="234" t="s">
        <v>77</v>
      </c>
      <c r="O15" s="235"/>
      <c r="P15" s="235"/>
      <c r="Q15" s="235"/>
      <c r="R15" s="236"/>
      <c r="S15" s="234" t="s">
        <v>74</v>
      </c>
      <c r="T15" s="235"/>
      <c r="U15" s="235"/>
      <c r="V15" s="235"/>
      <c r="W15" s="236"/>
      <c r="X15" s="235" t="s">
        <v>75</v>
      </c>
      <c r="Y15" s="235"/>
      <c r="Z15" s="235"/>
      <c r="AA15" s="235"/>
      <c r="AB15" s="236"/>
      <c r="AD15" s="234" t="s">
        <v>78</v>
      </c>
      <c r="AE15" s="235"/>
      <c r="AF15" s="235"/>
      <c r="AG15" s="235"/>
      <c r="AH15" s="236"/>
    </row>
    <row r="16" spans="2:34" ht="40.5" customHeight="1" thickBot="1" x14ac:dyDescent="0.3">
      <c r="B16" s="250"/>
      <c r="C16" s="166" t="s">
        <v>6</v>
      </c>
      <c r="D16" s="172" t="s">
        <v>83</v>
      </c>
      <c r="E16" s="136">
        <v>0</v>
      </c>
      <c r="F16" s="137">
        <v>0</v>
      </c>
      <c r="G16" s="137">
        <v>0</v>
      </c>
      <c r="H16" s="136">
        <v>0</v>
      </c>
      <c r="I16" s="137">
        <v>0</v>
      </c>
      <c r="J16" s="138">
        <v>0</v>
      </c>
      <c r="K16" s="119">
        <f t="shared" si="0"/>
        <v>0</v>
      </c>
      <c r="L16" s="126">
        <f>SUM(K15:K16)</f>
        <v>0</v>
      </c>
      <c r="N16" s="237" t="s">
        <v>21</v>
      </c>
      <c r="O16" s="238"/>
      <c r="P16" s="238"/>
      <c r="Q16" s="238"/>
      <c r="R16" s="239"/>
      <c r="S16" s="237" t="s">
        <v>21</v>
      </c>
      <c r="T16" s="238"/>
      <c r="U16" s="238"/>
      <c r="V16" s="238"/>
      <c r="W16" s="239"/>
      <c r="X16" s="238" t="s">
        <v>21</v>
      </c>
      <c r="Y16" s="238"/>
      <c r="Z16" s="238"/>
      <c r="AA16" s="238"/>
      <c r="AB16" s="239"/>
      <c r="AD16" s="237" t="s">
        <v>21</v>
      </c>
      <c r="AE16" s="238"/>
      <c r="AF16" s="238"/>
      <c r="AG16" s="238"/>
      <c r="AH16" s="239"/>
    </row>
    <row r="17" spans="2:34" ht="40.5" customHeight="1" thickBot="1" x14ac:dyDescent="0.3">
      <c r="B17" s="251"/>
      <c r="C17" s="168" t="s">
        <v>50</v>
      </c>
      <c r="D17" s="176" t="s">
        <v>52</v>
      </c>
      <c r="E17" s="136">
        <v>0</v>
      </c>
      <c r="F17" s="137">
        <v>0</v>
      </c>
      <c r="G17" s="137">
        <v>0</v>
      </c>
      <c r="H17" s="136">
        <v>0</v>
      </c>
      <c r="I17" s="137">
        <v>0</v>
      </c>
      <c r="J17" s="138">
        <v>0</v>
      </c>
      <c r="K17" s="119">
        <f t="shared" si="0"/>
        <v>0</v>
      </c>
      <c r="N17" s="240">
        <f>H22</f>
        <v>0</v>
      </c>
      <c r="O17" s="241"/>
      <c r="P17" s="241"/>
      <c r="Q17" s="241"/>
      <c r="R17" s="242"/>
      <c r="S17" s="240">
        <f>I22</f>
        <v>0</v>
      </c>
      <c r="T17" s="241"/>
      <c r="U17" s="241"/>
      <c r="V17" s="241"/>
      <c r="W17" s="242"/>
      <c r="X17" s="241">
        <f>J22</f>
        <v>0</v>
      </c>
      <c r="Y17" s="241"/>
      <c r="Z17" s="241"/>
      <c r="AA17" s="241"/>
      <c r="AB17" s="242"/>
      <c r="AD17" s="240">
        <f>SUM(E22:J22)</f>
        <v>0</v>
      </c>
      <c r="AE17" s="241"/>
      <c r="AF17" s="241"/>
      <c r="AG17" s="241"/>
      <c r="AH17" s="242"/>
    </row>
    <row r="18" spans="2:34" ht="40.5" customHeight="1" thickBot="1" x14ac:dyDescent="0.3">
      <c r="B18" s="249" t="s">
        <v>10</v>
      </c>
      <c r="C18" s="164" t="s">
        <v>7</v>
      </c>
      <c r="D18" s="175" t="s">
        <v>58</v>
      </c>
      <c r="E18" s="122">
        <v>0</v>
      </c>
      <c r="F18" s="123">
        <v>0</v>
      </c>
      <c r="G18" s="123">
        <v>0</v>
      </c>
      <c r="H18" s="122">
        <v>0</v>
      </c>
      <c r="I18" s="123">
        <v>0</v>
      </c>
      <c r="J18" s="135">
        <v>0</v>
      </c>
      <c r="K18" s="119">
        <f t="shared" si="0"/>
        <v>0</v>
      </c>
      <c r="N18" s="237" t="s">
        <v>20</v>
      </c>
      <c r="O18" s="238"/>
      <c r="P18" s="238"/>
      <c r="Q18" s="238"/>
      <c r="R18" s="239"/>
      <c r="S18" s="237" t="s">
        <v>20</v>
      </c>
      <c r="T18" s="238"/>
      <c r="U18" s="238"/>
      <c r="V18" s="238"/>
      <c r="W18" s="239"/>
      <c r="X18" s="238" t="s">
        <v>20</v>
      </c>
      <c r="Y18" s="238"/>
      <c r="Z18" s="238"/>
      <c r="AA18" s="238"/>
      <c r="AB18" s="239"/>
      <c r="AD18" s="237" t="s">
        <v>20</v>
      </c>
      <c r="AE18" s="238"/>
      <c r="AF18" s="238"/>
      <c r="AG18" s="238"/>
      <c r="AH18" s="239"/>
    </row>
    <row r="19" spans="2:34" ht="40.5" customHeight="1" x14ac:dyDescent="0.25">
      <c r="B19" s="250"/>
      <c r="C19" s="166" t="s">
        <v>8</v>
      </c>
      <c r="D19" s="172" t="s">
        <v>59</v>
      </c>
      <c r="E19" s="136">
        <v>0</v>
      </c>
      <c r="F19" s="137">
        <v>0</v>
      </c>
      <c r="G19" s="137">
        <v>0</v>
      </c>
      <c r="H19" s="136">
        <v>0</v>
      </c>
      <c r="I19" s="137">
        <v>0</v>
      </c>
      <c r="J19" s="138">
        <v>0</v>
      </c>
      <c r="K19" s="119">
        <f t="shared" si="0"/>
        <v>0</v>
      </c>
      <c r="L19" s="126">
        <f>SUM(K18:K20)</f>
        <v>0</v>
      </c>
      <c r="N19" s="127">
        <v>1</v>
      </c>
      <c r="O19" s="73" t="s">
        <v>60</v>
      </c>
      <c r="P19" s="94" t="s">
        <v>4</v>
      </c>
      <c r="Q19" s="94">
        <v>3</v>
      </c>
      <c r="R19" s="128">
        <v>4</v>
      </c>
      <c r="S19" s="127">
        <v>1</v>
      </c>
      <c r="T19" s="73" t="s">
        <v>60</v>
      </c>
      <c r="U19" s="94" t="s">
        <v>4</v>
      </c>
      <c r="V19" s="94">
        <v>3</v>
      </c>
      <c r="W19" s="128">
        <v>4</v>
      </c>
      <c r="X19" s="127">
        <v>1</v>
      </c>
      <c r="Y19" s="73" t="s">
        <v>60</v>
      </c>
      <c r="Z19" s="94" t="s">
        <v>4</v>
      </c>
      <c r="AA19" s="94">
        <v>3</v>
      </c>
      <c r="AB19" s="128">
        <v>4</v>
      </c>
      <c r="AD19" s="127">
        <v>1</v>
      </c>
      <c r="AE19" s="73" t="s">
        <v>60</v>
      </c>
      <c r="AF19" s="94" t="s">
        <v>4</v>
      </c>
      <c r="AG19" s="94">
        <v>3</v>
      </c>
      <c r="AH19" s="128">
        <v>4</v>
      </c>
    </row>
    <row r="20" spans="2:34" ht="40.5" customHeight="1" thickBot="1" x14ac:dyDescent="0.3">
      <c r="B20" s="250"/>
      <c r="C20" s="173" t="s">
        <v>106</v>
      </c>
      <c r="D20" s="174" t="s">
        <v>107</v>
      </c>
      <c r="E20" s="136">
        <v>0</v>
      </c>
      <c r="F20" s="137">
        <v>0</v>
      </c>
      <c r="G20" s="137">
        <v>0</v>
      </c>
      <c r="H20" s="136">
        <v>0</v>
      </c>
      <c r="I20" s="137">
        <v>0</v>
      </c>
      <c r="J20" s="138">
        <v>0</v>
      </c>
      <c r="K20" s="119">
        <f t="shared" si="0"/>
        <v>0</v>
      </c>
      <c r="N20" s="130" t="e">
        <f>SUM(H11)/N17</f>
        <v>#DIV/0!</v>
      </c>
      <c r="O20" s="131" t="e">
        <f>SUM(H12:H13,H17,H21)/N17</f>
        <v>#DIV/0!</v>
      </c>
      <c r="P20" s="132" t="e">
        <f>SUM(H14:H14)/N17</f>
        <v>#DIV/0!</v>
      </c>
      <c r="Q20" s="132" t="e">
        <f>SUM(H15:H16)/N17</f>
        <v>#DIV/0!</v>
      </c>
      <c r="R20" s="133" t="e">
        <f>SUM(H18:H20)/N17</f>
        <v>#DIV/0!</v>
      </c>
      <c r="S20" s="130" t="e">
        <f>SUM(I11)/S17</f>
        <v>#DIV/0!</v>
      </c>
      <c r="T20" s="131" t="e">
        <f>SUM(I12:I13,I17,I21)/S17</f>
        <v>#DIV/0!</v>
      </c>
      <c r="U20" s="132" t="e">
        <f>SUM(I14:I14)/S17</f>
        <v>#DIV/0!</v>
      </c>
      <c r="V20" s="132" t="e">
        <f>SUM(I15:I16)/S17</f>
        <v>#DIV/0!</v>
      </c>
      <c r="W20" s="133" t="e">
        <f>SUM(I18:I20)/S17</f>
        <v>#DIV/0!</v>
      </c>
      <c r="X20" s="134" t="e">
        <f>SUM(J11)/X17</f>
        <v>#DIV/0!</v>
      </c>
      <c r="Y20" s="131" t="e">
        <f>SUM(J12:J13,J17,J21)/X17</f>
        <v>#DIV/0!</v>
      </c>
      <c r="Z20" s="132" t="e">
        <f>SUM(J14:J14)/X17</f>
        <v>#DIV/0!</v>
      </c>
      <c r="AA20" s="132" t="e">
        <f>SUM(J15:J16)/X17</f>
        <v>#DIV/0!</v>
      </c>
      <c r="AB20" s="133" t="e">
        <f>SUM(J18:J20)/X17</f>
        <v>#DIV/0!</v>
      </c>
      <c r="AD20" s="130" t="e">
        <f>SUM(E11:J11)/AD17</f>
        <v>#DIV/0!</v>
      </c>
      <c r="AE20" s="131" t="e">
        <f>SUM(E12:J13,E17:J17,E21:J21)/AD17</f>
        <v>#DIV/0!</v>
      </c>
      <c r="AF20" s="132" t="e">
        <f>SUM(E14:J14)/AD17</f>
        <v>#DIV/0!</v>
      </c>
      <c r="AG20" s="132" t="e">
        <f>SUM(E15:J16)/AD17</f>
        <v>#DIV/0!</v>
      </c>
      <c r="AH20" s="133" t="e">
        <f>SUM(E18:J20)/AD17</f>
        <v>#DIV/0!</v>
      </c>
    </row>
    <row r="21" spans="2:34" ht="40.5" customHeight="1" thickBot="1" x14ac:dyDescent="0.3">
      <c r="B21" s="251"/>
      <c r="C21" s="168" t="s">
        <v>51</v>
      </c>
      <c r="D21" s="176" t="s">
        <v>53</v>
      </c>
      <c r="E21" s="124">
        <v>0</v>
      </c>
      <c r="F21" s="125">
        <v>0</v>
      </c>
      <c r="G21" s="125">
        <v>0</v>
      </c>
      <c r="H21" s="124">
        <v>0</v>
      </c>
      <c r="I21" s="125">
        <v>0</v>
      </c>
      <c r="J21" s="139">
        <v>0</v>
      </c>
      <c r="K21" s="119">
        <f t="shared" si="0"/>
        <v>0</v>
      </c>
    </row>
    <row r="22" spans="2:34" ht="15.75" thickBot="1" x14ac:dyDescent="0.3">
      <c r="B22" s="270" t="s">
        <v>18</v>
      </c>
      <c r="C22" s="271"/>
      <c r="D22" s="272"/>
      <c r="E22" s="140">
        <f>SUM(E11:E21)</f>
        <v>0</v>
      </c>
      <c r="F22" s="140">
        <f>SUM(F11:F21)</f>
        <v>0</v>
      </c>
      <c r="G22" s="140">
        <f>SUM(G11:G21)</f>
        <v>0</v>
      </c>
      <c r="H22" s="140">
        <f t="shared" ref="H22:J22" si="1">SUM(H11:H21)</f>
        <v>0</v>
      </c>
      <c r="I22" s="140">
        <f t="shared" si="1"/>
        <v>0</v>
      </c>
      <c r="J22" s="140">
        <f t="shared" si="1"/>
        <v>0</v>
      </c>
      <c r="K22" s="119">
        <f t="shared" si="0"/>
        <v>0</v>
      </c>
    </row>
    <row r="23" spans="2:34" ht="41.45" customHeight="1" thickBot="1" x14ac:dyDescent="0.3">
      <c r="B23" s="267" t="s">
        <v>11</v>
      </c>
      <c r="C23" s="268"/>
      <c r="D23" s="268"/>
      <c r="E23" s="268"/>
      <c r="F23" s="268"/>
      <c r="G23" s="268"/>
      <c r="H23" s="268"/>
      <c r="I23" s="268"/>
      <c r="J23" s="269"/>
    </row>
  </sheetData>
  <mergeCells count="41">
    <mergeCell ref="D7:J7"/>
    <mergeCell ref="B7:C7"/>
    <mergeCell ref="B23:J23"/>
    <mergeCell ref="X18:AB18"/>
    <mergeCell ref="S16:W16"/>
    <mergeCell ref="S17:W17"/>
    <mergeCell ref="B22:D22"/>
    <mergeCell ref="X16:AB16"/>
    <mergeCell ref="X17:AB17"/>
    <mergeCell ref="S18:W18"/>
    <mergeCell ref="X9:AB9"/>
    <mergeCell ref="X10:AB10"/>
    <mergeCell ref="X11:AB11"/>
    <mergeCell ref="X12:AB12"/>
    <mergeCell ref="B18:B21"/>
    <mergeCell ref="S12:W12"/>
    <mergeCell ref="B12:B14"/>
    <mergeCell ref="S15:W15"/>
    <mergeCell ref="N12:R12"/>
    <mergeCell ref="N10:R10"/>
    <mergeCell ref="B9:B10"/>
    <mergeCell ref="C9:C10"/>
    <mergeCell ref="D9:D10"/>
    <mergeCell ref="E9:J9"/>
    <mergeCell ref="S11:W11"/>
    <mergeCell ref="B2:J5"/>
    <mergeCell ref="AD15:AH15"/>
    <mergeCell ref="AD16:AH16"/>
    <mergeCell ref="AD17:AH17"/>
    <mergeCell ref="AD18:AH18"/>
    <mergeCell ref="N15:R15"/>
    <mergeCell ref="N16:R16"/>
    <mergeCell ref="N17:R17"/>
    <mergeCell ref="N18:R18"/>
    <mergeCell ref="X15:AB15"/>
    <mergeCell ref="B8:J8"/>
    <mergeCell ref="N11:R11"/>
    <mergeCell ref="B15:B17"/>
    <mergeCell ref="S10:W10"/>
    <mergeCell ref="S9:W9"/>
    <mergeCell ref="N9:R9"/>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K17"/>
  <sheetViews>
    <sheetView workbookViewId="0">
      <selection activeCell="B1" sqref="B1"/>
    </sheetView>
  </sheetViews>
  <sheetFormatPr defaultColWidth="9.140625" defaultRowHeight="15" x14ac:dyDescent="0.25"/>
  <cols>
    <col min="1" max="1" width="2.85546875" customWidth="1"/>
    <col min="2" max="2" width="17.85546875" customWidth="1"/>
    <col min="3" max="5" width="15.140625" customWidth="1"/>
    <col min="6" max="6" width="42.42578125" customWidth="1"/>
    <col min="7" max="8" width="15.140625" customWidth="1"/>
    <col min="9" max="9" width="51.7109375" customWidth="1"/>
    <col min="10" max="11" width="13.5703125" customWidth="1"/>
  </cols>
  <sheetData>
    <row r="1" spans="1:11" x14ac:dyDescent="0.25">
      <c r="A1" s="48"/>
    </row>
    <row r="2" spans="1:11" ht="14.45" customHeight="1" x14ac:dyDescent="0.25">
      <c r="A2" s="48"/>
      <c r="B2" s="233" t="s">
        <v>174</v>
      </c>
      <c r="C2" s="233"/>
      <c r="D2" s="233"/>
      <c r="E2" s="233"/>
      <c r="F2" s="233"/>
      <c r="G2" s="233"/>
      <c r="H2" s="233"/>
      <c r="I2" s="43"/>
    </row>
    <row r="3" spans="1:11" x14ac:dyDescent="0.25">
      <c r="A3" s="48"/>
      <c r="B3" s="233"/>
      <c r="C3" s="233"/>
      <c r="D3" s="233"/>
      <c r="E3" s="233"/>
      <c r="F3" s="233"/>
      <c r="G3" s="233"/>
      <c r="H3" s="233"/>
      <c r="I3" s="43"/>
    </row>
    <row r="4" spans="1:11" ht="35.450000000000003" customHeight="1" x14ac:dyDescent="0.25">
      <c r="A4" s="48"/>
      <c r="B4" s="233"/>
      <c r="C4" s="233"/>
      <c r="D4" s="233"/>
      <c r="E4" s="233"/>
      <c r="F4" s="233"/>
      <c r="G4" s="233"/>
      <c r="H4" s="233"/>
      <c r="I4" s="182"/>
    </row>
    <row r="5" spans="1:11" x14ac:dyDescent="0.25">
      <c r="A5" s="48"/>
      <c r="B5" s="47"/>
      <c r="C5" s="47"/>
      <c r="D5" s="47"/>
      <c r="E5" s="47"/>
      <c r="F5" s="47"/>
      <c r="G5" s="47"/>
      <c r="H5" s="47"/>
      <c r="I5" s="47"/>
    </row>
    <row r="6" spans="1:11" x14ac:dyDescent="0.25">
      <c r="B6" s="278" t="s">
        <v>108</v>
      </c>
      <c r="C6" s="279"/>
      <c r="D6" s="280" t="s">
        <v>42</v>
      </c>
      <c r="E6" s="281"/>
      <c r="F6" s="281"/>
      <c r="G6" s="281"/>
      <c r="H6" s="281"/>
      <c r="I6" s="281"/>
      <c r="J6" s="281"/>
      <c r="K6" s="281"/>
    </row>
    <row r="7" spans="1:11" ht="18.75" x14ac:dyDescent="0.3">
      <c r="B7" s="273" t="s">
        <v>80</v>
      </c>
      <c r="C7" s="273"/>
      <c r="D7" s="273"/>
      <c r="E7" s="273"/>
      <c r="F7" s="273"/>
      <c r="G7" s="273"/>
      <c r="H7" s="273"/>
      <c r="I7" s="273"/>
      <c r="J7" s="273"/>
      <c r="K7" s="273"/>
    </row>
    <row r="8" spans="1:11" ht="15" customHeight="1" x14ac:dyDescent="0.25">
      <c r="B8" s="276" t="s">
        <v>27</v>
      </c>
      <c r="C8" s="276" t="s">
        <v>79</v>
      </c>
      <c r="D8" s="276" t="s">
        <v>61</v>
      </c>
      <c r="E8" s="276"/>
      <c r="F8" s="276"/>
      <c r="G8" s="276" t="s">
        <v>62</v>
      </c>
      <c r="H8" s="277"/>
      <c r="I8" s="277"/>
      <c r="J8" s="274" t="s">
        <v>63</v>
      </c>
      <c r="K8" s="274" t="s">
        <v>64</v>
      </c>
    </row>
    <row r="9" spans="1:11" ht="45" x14ac:dyDescent="0.25">
      <c r="B9" s="274"/>
      <c r="C9" s="276"/>
      <c r="D9" s="232" t="s">
        <v>65</v>
      </c>
      <c r="E9" s="232" t="s">
        <v>66</v>
      </c>
      <c r="F9" s="232" t="s">
        <v>67</v>
      </c>
      <c r="G9" s="141" t="s">
        <v>68</v>
      </c>
      <c r="H9" s="141" t="s">
        <v>69</v>
      </c>
      <c r="I9" s="141" t="s">
        <v>67</v>
      </c>
      <c r="J9" s="275"/>
      <c r="K9" s="275"/>
    </row>
    <row r="10" spans="1:11" ht="46.5" customHeight="1" x14ac:dyDescent="0.25">
      <c r="B10" s="148" t="s">
        <v>28</v>
      </c>
      <c r="C10" s="149"/>
      <c r="D10" s="150"/>
      <c r="E10" s="150"/>
      <c r="F10" s="143"/>
      <c r="G10" s="150"/>
      <c r="H10" s="150"/>
      <c r="I10" s="143"/>
      <c r="J10" s="142">
        <f t="shared" ref="J10:K15" si="0">SUM(D10,G10)</f>
        <v>0</v>
      </c>
      <c r="K10" s="142">
        <f t="shared" si="0"/>
        <v>0</v>
      </c>
    </row>
    <row r="11" spans="1:11" ht="46.5" customHeight="1" x14ac:dyDescent="0.25">
      <c r="B11" s="148" t="s">
        <v>98</v>
      </c>
      <c r="C11" s="149"/>
      <c r="D11" s="150"/>
      <c r="E11" s="150"/>
      <c r="F11" s="143"/>
      <c r="G11" s="150"/>
      <c r="H11" s="150"/>
      <c r="I11" s="143"/>
      <c r="J11" s="142">
        <f t="shared" si="0"/>
        <v>0</v>
      </c>
      <c r="K11" s="142">
        <f t="shared" si="0"/>
        <v>0</v>
      </c>
    </row>
    <row r="12" spans="1:11" ht="45.75" thickBot="1" x14ac:dyDescent="0.3">
      <c r="B12" s="60" t="s">
        <v>111</v>
      </c>
      <c r="C12" s="149"/>
      <c r="D12" s="150"/>
      <c r="E12" s="150"/>
      <c r="F12" s="143"/>
      <c r="G12" s="150"/>
      <c r="H12" s="150"/>
      <c r="I12" s="143"/>
      <c r="J12" s="142">
        <f t="shared" ref="J12" si="1">SUM(D12,G12)</f>
        <v>0</v>
      </c>
      <c r="K12" s="142">
        <f t="shared" ref="K12" si="2">SUM(E12,H12)</f>
        <v>0</v>
      </c>
    </row>
    <row r="13" spans="1:11" ht="46.5" customHeight="1" x14ac:dyDescent="0.25">
      <c r="B13" s="148" t="s">
        <v>41</v>
      </c>
      <c r="C13" s="149"/>
      <c r="D13" s="150"/>
      <c r="E13" s="150"/>
      <c r="F13" s="143"/>
      <c r="G13" s="150"/>
      <c r="H13" s="150"/>
      <c r="I13" s="143"/>
      <c r="J13" s="142">
        <f t="shared" si="0"/>
        <v>0</v>
      </c>
      <c r="K13" s="142">
        <f t="shared" si="0"/>
        <v>0</v>
      </c>
    </row>
    <row r="14" spans="1:11" ht="46.5" customHeight="1" x14ac:dyDescent="0.25">
      <c r="B14" s="148" t="s">
        <v>39</v>
      </c>
      <c r="C14" s="149"/>
      <c r="D14" s="150"/>
      <c r="E14" s="150"/>
      <c r="F14" s="143"/>
      <c r="G14" s="150"/>
      <c r="H14" s="150"/>
      <c r="I14" s="143"/>
      <c r="J14" s="142">
        <f t="shared" si="0"/>
        <v>0</v>
      </c>
      <c r="K14" s="142">
        <f t="shared" si="0"/>
        <v>0</v>
      </c>
    </row>
    <row r="15" spans="1:11" ht="46.5" customHeight="1" x14ac:dyDescent="0.25">
      <c r="B15" s="148" t="s">
        <v>40</v>
      </c>
      <c r="C15" s="149"/>
      <c r="D15" s="150"/>
      <c r="E15" s="150"/>
      <c r="F15" s="143"/>
      <c r="G15" s="150"/>
      <c r="H15" s="150"/>
      <c r="I15" s="143"/>
      <c r="J15" s="142">
        <f t="shared" si="0"/>
        <v>0</v>
      </c>
      <c r="K15" s="142">
        <f t="shared" si="0"/>
        <v>0</v>
      </c>
    </row>
    <row r="16" spans="1:11" ht="15.75" x14ac:dyDescent="0.25">
      <c r="B16" s="147" t="s">
        <v>70</v>
      </c>
      <c r="C16" s="144">
        <f>SUM(C10:C15)</f>
        <v>0</v>
      </c>
      <c r="D16" s="144">
        <f>SUM(D10:D15)</f>
        <v>0</v>
      </c>
      <c r="E16" s="144">
        <f>SUM(E10:E15)</f>
        <v>0</v>
      </c>
      <c r="F16" s="145"/>
      <c r="G16" s="144">
        <f>SUM(G10:G15)</f>
        <v>0</v>
      </c>
      <c r="H16" s="144">
        <f>SUM(H10:H15)</f>
        <v>0</v>
      </c>
      <c r="I16" s="145"/>
      <c r="J16" s="144">
        <f>SUM(J10:J15)</f>
        <v>0</v>
      </c>
      <c r="K16" s="144">
        <f>SUM(K10:K15)</f>
        <v>0</v>
      </c>
    </row>
    <row r="17" spans="2:2" x14ac:dyDescent="0.25">
      <c r="B17" s="146" t="s">
        <v>71</v>
      </c>
    </row>
  </sheetData>
  <mergeCells count="10">
    <mergeCell ref="B2:H4"/>
    <mergeCell ref="B7:K7"/>
    <mergeCell ref="K8:K9"/>
    <mergeCell ref="B8:B9"/>
    <mergeCell ref="C8:C9"/>
    <mergeCell ref="D8:F8"/>
    <mergeCell ref="G8:I8"/>
    <mergeCell ref="J8:J9"/>
    <mergeCell ref="B6:C6"/>
    <mergeCell ref="D6:K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39997558519241921"/>
  </sheetPr>
  <dimension ref="B2:AH33"/>
  <sheetViews>
    <sheetView showGridLines="0" zoomScale="90" zoomScaleNormal="90" workbookViewId="0">
      <selection activeCell="M8" sqref="M8"/>
    </sheetView>
  </sheetViews>
  <sheetFormatPr defaultColWidth="9.140625" defaultRowHeight="15" x14ac:dyDescent="0.25"/>
  <cols>
    <col min="1" max="1" width="1.42578125" customWidth="1"/>
    <col min="2" max="2" width="11.85546875" customWidth="1"/>
    <col min="3" max="3" width="12" customWidth="1"/>
    <col min="4" max="7" width="16.42578125" customWidth="1"/>
    <col min="8" max="10" width="15.7109375" customWidth="1"/>
    <col min="11" max="13" width="15.140625" customWidth="1"/>
  </cols>
  <sheetData>
    <row r="2" spans="2:16" ht="15" customHeight="1" x14ac:dyDescent="0.25">
      <c r="B2" s="286" t="s">
        <v>175</v>
      </c>
      <c r="C2" s="286"/>
      <c r="D2" s="286"/>
      <c r="E2" s="286"/>
      <c r="F2" s="286"/>
      <c r="G2" s="286"/>
      <c r="H2" s="286"/>
      <c r="I2" s="286"/>
      <c r="J2" s="183"/>
    </row>
    <row r="3" spans="2:16" x14ac:dyDescent="0.25">
      <c r="B3" s="286"/>
      <c r="C3" s="286"/>
      <c r="D3" s="286"/>
      <c r="E3" s="286"/>
      <c r="F3" s="286"/>
      <c r="G3" s="286"/>
      <c r="H3" s="286"/>
      <c r="I3" s="286"/>
    </row>
    <row r="4" spans="2:16" x14ac:dyDescent="0.25">
      <c r="B4" s="286"/>
      <c r="C4" s="286"/>
      <c r="D4" s="286"/>
      <c r="E4" s="286"/>
      <c r="F4" s="286"/>
      <c r="G4" s="286"/>
      <c r="H4" s="286"/>
      <c r="I4" s="286"/>
    </row>
    <row r="5" spans="2:16" ht="15.75" thickBot="1" x14ac:dyDescent="0.3">
      <c r="C5" s="52"/>
      <c r="D5" s="52"/>
      <c r="E5" s="52"/>
      <c r="F5" s="52"/>
      <c r="G5" s="52"/>
      <c r="H5" s="52"/>
    </row>
    <row r="6" spans="2:16" ht="41.25" customHeight="1" thickBot="1" x14ac:dyDescent="0.3">
      <c r="D6" s="282" t="s">
        <v>176</v>
      </c>
      <c r="E6" s="283"/>
      <c r="F6" s="283"/>
      <c r="G6" s="283"/>
      <c r="H6" s="283"/>
      <c r="I6" s="284"/>
    </row>
    <row r="7" spans="2:16" ht="18.75" customHeight="1" x14ac:dyDescent="0.25">
      <c r="D7" s="292" t="s">
        <v>27</v>
      </c>
      <c r="E7" s="293"/>
      <c r="F7" s="293"/>
      <c r="G7" s="293"/>
      <c r="H7" s="293"/>
      <c r="I7" s="294"/>
    </row>
    <row r="8" spans="2:16" ht="61.9" customHeight="1" thickBot="1" x14ac:dyDescent="0.3">
      <c r="D8" s="53" t="s">
        <v>28</v>
      </c>
      <c r="E8" s="54" t="s">
        <v>99</v>
      </c>
      <c r="F8" s="54" t="s">
        <v>100</v>
      </c>
      <c r="G8" s="54" t="s">
        <v>41</v>
      </c>
      <c r="H8" s="54" t="s">
        <v>39</v>
      </c>
      <c r="I8" s="55" t="s">
        <v>40</v>
      </c>
    </row>
    <row r="9" spans="2:16" ht="39" customHeight="1" thickBot="1" x14ac:dyDescent="0.3">
      <c r="D9" s="56">
        <v>0</v>
      </c>
      <c r="E9" s="57">
        <v>0</v>
      </c>
      <c r="F9" s="57">
        <v>0</v>
      </c>
      <c r="G9" s="57">
        <v>0</v>
      </c>
      <c r="H9" s="57">
        <v>0</v>
      </c>
      <c r="I9" s="58">
        <v>0</v>
      </c>
    </row>
    <row r="11" spans="2:16" ht="15" customHeight="1" x14ac:dyDescent="0.25">
      <c r="B11" s="286" t="s">
        <v>81</v>
      </c>
      <c r="C11" s="286"/>
      <c r="D11" s="286"/>
      <c r="E11" s="286"/>
      <c r="F11" s="286"/>
      <c r="G11" s="286"/>
      <c r="H11" s="286"/>
      <c r="I11" s="286"/>
      <c r="J11" s="286"/>
      <c r="K11" s="59"/>
      <c r="L11" s="59"/>
      <c r="M11" s="59"/>
      <c r="N11" s="59"/>
      <c r="O11" s="59"/>
      <c r="P11" s="59"/>
    </row>
    <row r="12" spans="2:16" x14ac:dyDescent="0.25">
      <c r="B12" s="286"/>
      <c r="C12" s="286"/>
      <c r="D12" s="286"/>
      <c r="E12" s="286"/>
      <c r="F12" s="286"/>
      <c r="G12" s="286"/>
      <c r="H12" s="286"/>
      <c r="I12" s="286"/>
      <c r="J12" s="286"/>
      <c r="K12" s="59"/>
      <c r="L12" s="59"/>
      <c r="M12" s="59"/>
      <c r="N12" s="59"/>
      <c r="O12" s="59"/>
      <c r="P12" s="59"/>
    </row>
    <row r="13" spans="2:16" x14ac:dyDescent="0.25">
      <c r="B13" s="286"/>
      <c r="C13" s="286"/>
      <c r="D13" s="286"/>
      <c r="E13" s="286"/>
      <c r="F13" s="286"/>
      <c r="G13" s="286"/>
      <c r="H13" s="286"/>
      <c r="I13" s="286"/>
      <c r="J13" s="286"/>
      <c r="K13" s="59"/>
      <c r="L13" s="59"/>
      <c r="M13" s="59"/>
      <c r="N13" s="59"/>
      <c r="O13" s="59"/>
      <c r="P13" s="59"/>
    </row>
    <row r="14" spans="2:16" ht="15" customHeight="1" x14ac:dyDescent="0.25">
      <c r="B14" s="285" t="s">
        <v>85</v>
      </c>
      <c r="C14" s="285"/>
      <c r="D14" s="285"/>
      <c r="E14" s="285"/>
      <c r="F14" s="285"/>
      <c r="G14" s="285"/>
      <c r="H14" s="285"/>
      <c r="I14" s="285"/>
      <c r="J14" s="285"/>
      <c r="K14" s="44"/>
      <c r="L14" s="44"/>
      <c r="M14" s="44"/>
      <c r="N14" s="44"/>
      <c r="O14" s="44"/>
      <c r="P14" s="44"/>
    </row>
    <row r="15" spans="2:16" x14ac:dyDescent="0.25">
      <c r="B15" s="285"/>
      <c r="C15" s="285"/>
      <c r="D15" s="285"/>
      <c r="E15" s="285"/>
      <c r="F15" s="285"/>
      <c r="G15" s="285"/>
      <c r="H15" s="285"/>
      <c r="I15" s="285"/>
      <c r="J15" s="285"/>
      <c r="K15" s="44"/>
      <c r="L15" s="44"/>
      <c r="M15" s="44"/>
      <c r="N15" s="44"/>
      <c r="O15" s="44"/>
      <c r="P15" s="44"/>
    </row>
    <row r="16" spans="2:16" x14ac:dyDescent="0.25">
      <c r="B16" s="285"/>
      <c r="C16" s="285"/>
      <c r="D16" s="285"/>
      <c r="E16" s="285"/>
      <c r="F16" s="285"/>
      <c r="G16" s="285"/>
      <c r="H16" s="285"/>
      <c r="I16" s="285"/>
      <c r="J16" s="285"/>
      <c r="K16" s="44"/>
      <c r="L16" s="44"/>
      <c r="M16" s="44"/>
      <c r="N16" s="44"/>
      <c r="O16" s="44"/>
      <c r="P16" s="44"/>
    </row>
    <row r="18" spans="2:34" ht="15.75" thickBot="1" x14ac:dyDescent="0.3">
      <c r="B18" s="290" t="s">
        <v>108</v>
      </c>
      <c r="C18" s="291"/>
      <c r="D18" s="295" t="s">
        <v>42</v>
      </c>
      <c r="E18" s="296"/>
      <c r="F18" s="296"/>
      <c r="G18" s="296"/>
      <c r="H18" s="296"/>
      <c r="I18" s="296"/>
      <c r="J18" s="297"/>
    </row>
    <row r="19" spans="2:34" ht="39.75" customHeight="1" thickBot="1" x14ac:dyDescent="0.3">
      <c r="B19" s="302" t="s">
        <v>169</v>
      </c>
      <c r="C19" s="303"/>
      <c r="D19" s="303"/>
      <c r="E19" s="303"/>
      <c r="F19" s="303"/>
      <c r="G19" s="303"/>
      <c r="H19" s="303"/>
      <c r="I19" s="303"/>
      <c r="J19" s="304"/>
    </row>
    <row r="20" spans="2:34" ht="55.9" customHeight="1" thickBot="1" x14ac:dyDescent="0.3">
      <c r="B20" s="252" t="s">
        <v>0</v>
      </c>
      <c r="C20" s="254" t="s">
        <v>1</v>
      </c>
      <c r="D20" s="256" t="s">
        <v>17</v>
      </c>
      <c r="E20" s="256" t="s">
        <v>27</v>
      </c>
      <c r="F20" s="293"/>
      <c r="G20" s="293"/>
      <c r="H20" s="293"/>
      <c r="I20" s="293"/>
      <c r="J20" s="294"/>
      <c r="N20" s="287" t="s">
        <v>72</v>
      </c>
      <c r="O20" s="288"/>
      <c r="P20" s="288"/>
      <c r="Q20" s="288"/>
      <c r="R20" s="289"/>
      <c r="S20" s="287" t="s">
        <v>101</v>
      </c>
      <c r="T20" s="288"/>
      <c r="U20" s="288"/>
      <c r="V20" s="288"/>
      <c r="W20" s="289"/>
      <c r="X20" s="287" t="s">
        <v>102</v>
      </c>
      <c r="Y20" s="288"/>
      <c r="Z20" s="288"/>
      <c r="AA20" s="288"/>
      <c r="AB20" s="289"/>
    </row>
    <row r="21" spans="2:34" ht="75.75" thickBot="1" x14ac:dyDescent="0.3">
      <c r="B21" s="253"/>
      <c r="C21" s="255"/>
      <c r="D21" s="257"/>
      <c r="E21" s="60" t="s">
        <v>28</v>
      </c>
      <c r="F21" s="60" t="s">
        <v>99</v>
      </c>
      <c r="G21" s="60" t="s">
        <v>111</v>
      </c>
      <c r="H21" s="60" t="s">
        <v>41</v>
      </c>
      <c r="I21" s="60" t="s">
        <v>39</v>
      </c>
      <c r="J21" s="61" t="s">
        <v>40</v>
      </c>
      <c r="K21" s="62" t="s">
        <v>45</v>
      </c>
      <c r="L21" s="63" t="s">
        <v>46</v>
      </c>
      <c r="M21" s="64" t="s">
        <v>47</v>
      </c>
      <c r="N21" s="238" t="s">
        <v>43</v>
      </c>
      <c r="O21" s="238"/>
      <c r="P21" s="238"/>
      <c r="Q21" s="238"/>
      <c r="R21" s="239"/>
      <c r="S21" s="237" t="s">
        <v>43</v>
      </c>
      <c r="T21" s="238"/>
      <c r="U21" s="238"/>
      <c r="V21" s="238"/>
      <c r="W21" s="239"/>
      <c r="X21" s="237" t="s">
        <v>43</v>
      </c>
      <c r="Y21" s="238"/>
      <c r="Z21" s="238"/>
      <c r="AA21" s="238"/>
      <c r="AB21" s="239"/>
    </row>
    <row r="22" spans="2:34" ht="39" thickBot="1" x14ac:dyDescent="0.3">
      <c r="B22" s="65" t="s">
        <v>19</v>
      </c>
      <c r="C22" s="156">
        <v>1</v>
      </c>
      <c r="D22" s="157" t="s">
        <v>54</v>
      </c>
      <c r="E22" s="66">
        <v>0</v>
      </c>
      <c r="F22" s="67">
        <v>0</v>
      </c>
      <c r="G22" s="67">
        <v>0</v>
      </c>
      <c r="H22" s="67">
        <v>0</v>
      </c>
      <c r="I22" s="67">
        <v>0</v>
      </c>
      <c r="J22" s="68">
        <v>0</v>
      </c>
      <c r="K22" s="69">
        <f>SUM(E22:J22)</f>
        <v>0</v>
      </c>
      <c r="L22" s="70">
        <f>SUM(E22:J22)</f>
        <v>0</v>
      </c>
      <c r="M22" s="71">
        <f>SUM(L22,L24,K28,K32)</f>
        <v>0</v>
      </c>
      <c r="N22" s="72">
        <v>1</v>
      </c>
      <c r="O22" s="73" t="s">
        <v>60</v>
      </c>
      <c r="P22" s="74" t="s">
        <v>14</v>
      </c>
      <c r="Q22" s="75">
        <v>3</v>
      </c>
      <c r="R22" s="76">
        <v>4</v>
      </c>
      <c r="S22" s="77">
        <v>1</v>
      </c>
      <c r="T22" s="73" t="s">
        <v>60</v>
      </c>
      <c r="U22" s="74" t="s">
        <v>14</v>
      </c>
      <c r="V22" s="75">
        <v>3</v>
      </c>
      <c r="W22" s="76">
        <v>4</v>
      </c>
      <c r="X22" s="77">
        <v>1</v>
      </c>
      <c r="Y22" s="73" t="s">
        <v>60</v>
      </c>
      <c r="Z22" s="74" t="s">
        <v>14</v>
      </c>
      <c r="AA22" s="75">
        <v>3</v>
      </c>
      <c r="AB22" s="76">
        <v>4</v>
      </c>
    </row>
    <row r="23" spans="2:34" ht="51.75" thickBot="1" x14ac:dyDescent="0.3">
      <c r="B23" s="260" t="s">
        <v>9</v>
      </c>
      <c r="C23" s="158" t="s">
        <v>2</v>
      </c>
      <c r="D23" s="159" t="s">
        <v>84</v>
      </c>
      <c r="E23" s="78">
        <v>0</v>
      </c>
      <c r="F23" s="79">
        <v>0</v>
      </c>
      <c r="G23" s="79">
        <v>0</v>
      </c>
      <c r="H23" s="79">
        <v>0</v>
      </c>
      <c r="I23" s="79">
        <v>0</v>
      </c>
      <c r="J23" s="80">
        <v>0</v>
      </c>
      <c r="K23" s="81">
        <f t="shared" ref="K23:K32" si="0">SUM(E23:J23)</f>
        <v>0</v>
      </c>
      <c r="L23" s="82"/>
      <c r="M23" s="83"/>
      <c r="N23" s="84">
        <f>SUM(E22)</f>
        <v>0</v>
      </c>
      <c r="O23" s="84">
        <f>SUM(E23:E24,E28,E32)</f>
        <v>0</v>
      </c>
      <c r="P23" s="85">
        <f>SUM(E25:E25)</f>
        <v>0</v>
      </c>
      <c r="Q23" s="86">
        <f>SUM(E26:E27)</f>
        <v>0</v>
      </c>
      <c r="R23" s="87">
        <f>SUM(E29:E31)</f>
        <v>0</v>
      </c>
      <c r="S23" s="84">
        <f>SUM(F22)</f>
        <v>0</v>
      </c>
      <c r="T23" s="84">
        <f>SUM(F23:F24,F28,F32)</f>
        <v>0</v>
      </c>
      <c r="U23" s="85">
        <f>SUM(F25:F25)</f>
        <v>0</v>
      </c>
      <c r="V23" s="86">
        <f>SUM(F26:F27)</f>
        <v>0</v>
      </c>
      <c r="W23" s="87">
        <f>SUM(F29:F31)</f>
        <v>0</v>
      </c>
      <c r="X23" s="84">
        <f>SUM(G22)</f>
        <v>0</v>
      </c>
      <c r="Y23" s="84">
        <f>SUM(G23:G24,G28,G32)</f>
        <v>0</v>
      </c>
      <c r="Z23" s="85">
        <f>SUM(G25:G25)</f>
        <v>0</v>
      </c>
      <c r="AA23" s="86">
        <f>SUM(G26:G27)</f>
        <v>0</v>
      </c>
      <c r="AB23" s="87">
        <f>SUM(G29:G31)</f>
        <v>0</v>
      </c>
    </row>
    <row r="24" spans="2:34" ht="36.75" customHeight="1" thickBot="1" x14ac:dyDescent="0.3">
      <c r="B24" s="261"/>
      <c r="C24" s="160" t="s">
        <v>3</v>
      </c>
      <c r="D24" s="161" t="s">
        <v>55</v>
      </c>
      <c r="E24" s="88">
        <v>0</v>
      </c>
      <c r="F24" s="89">
        <v>0</v>
      </c>
      <c r="G24" s="89">
        <v>0</v>
      </c>
      <c r="H24" s="89">
        <v>0</v>
      </c>
      <c r="I24" s="89">
        <v>0</v>
      </c>
      <c r="J24" s="90">
        <v>0</v>
      </c>
      <c r="K24" s="81">
        <f>SUM(E24:J24)</f>
        <v>0</v>
      </c>
      <c r="L24" s="91">
        <f>SUM(E23:J24)</f>
        <v>0</v>
      </c>
      <c r="M24" s="83"/>
      <c r="N24" s="288" t="s">
        <v>73</v>
      </c>
      <c r="O24" s="288"/>
      <c r="P24" s="288"/>
      <c r="Q24" s="288"/>
      <c r="R24" s="288"/>
      <c r="S24" s="288" t="s">
        <v>74</v>
      </c>
      <c r="T24" s="288"/>
      <c r="U24" s="288"/>
      <c r="V24" s="288"/>
      <c r="W24" s="289"/>
      <c r="X24" s="287" t="s">
        <v>75</v>
      </c>
      <c r="Y24" s="288"/>
      <c r="Z24" s="288"/>
      <c r="AA24" s="288"/>
      <c r="AB24" s="289"/>
      <c r="AD24" s="287" t="s">
        <v>76</v>
      </c>
      <c r="AE24" s="288"/>
      <c r="AF24" s="288"/>
      <c r="AG24" s="288"/>
      <c r="AH24" s="288"/>
    </row>
    <row r="25" spans="2:34" ht="39.75" customHeight="1" thickBot="1" x14ac:dyDescent="0.3">
      <c r="B25" s="261"/>
      <c r="C25" s="162" t="s">
        <v>4</v>
      </c>
      <c r="D25" s="163" t="s">
        <v>56</v>
      </c>
      <c r="E25" s="78">
        <v>0</v>
      </c>
      <c r="F25" s="79">
        <v>0</v>
      </c>
      <c r="G25" s="79">
        <v>0</v>
      </c>
      <c r="H25" s="79">
        <v>0</v>
      </c>
      <c r="I25" s="79">
        <v>0</v>
      </c>
      <c r="J25" s="80">
        <v>0</v>
      </c>
      <c r="K25" s="81">
        <f>SUM(E25:J25)</f>
        <v>0</v>
      </c>
      <c r="L25" s="91">
        <f>SUM(E25:J25)</f>
        <v>0</v>
      </c>
      <c r="M25" s="92">
        <f>SUM(L25,L27,L31)</f>
        <v>0</v>
      </c>
      <c r="N25" s="238" t="s">
        <v>43</v>
      </c>
      <c r="O25" s="238"/>
      <c r="P25" s="238"/>
      <c r="Q25" s="238"/>
      <c r="R25" s="299"/>
      <c r="S25" s="238" t="s">
        <v>43</v>
      </c>
      <c r="T25" s="238"/>
      <c r="U25" s="238"/>
      <c r="V25" s="238"/>
      <c r="W25" s="239"/>
      <c r="X25" s="237" t="s">
        <v>43</v>
      </c>
      <c r="Y25" s="238"/>
      <c r="Z25" s="238"/>
      <c r="AA25" s="238"/>
      <c r="AB25" s="239"/>
      <c r="AD25" s="298" t="s">
        <v>44</v>
      </c>
      <c r="AE25" s="238"/>
      <c r="AF25" s="238"/>
      <c r="AG25" s="238"/>
      <c r="AH25" s="299"/>
    </row>
    <row r="26" spans="2:34" ht="26.25" customHeight="1" x14ac:dyDescent="0.25">
      <c r="B26" s="260" t="s">
        <v>12</v>
      </c>
      <c r="C26" s="164" t="s">
        <v>5</v>
      </c>
      <c r="D26" s="165" t="s">
        <v>57</v>
      </c>
      <c r="E26" s="78">
        <v>0</v>
      </c>
      <c r="F26" s="78">
        <v>0</v>
      </c>
      <c r="G26" s="78">
        <v>0</v>
      </c>
      <c r="H26" s="78">
        <v>0</v>
      </c>
      <c r="I26" s="78">
        <v>0</v>
      </c>
      <c r="J26" s="97">
        <v>0</v>
      </c>
      <c r="K26" s="81">
        <f t="shared" si="0"/>
        <v>0</v>
      </c>
      <c r="L26" s="82"/>
      <c r="M26" s="83"/>
      <c r="N26" s="72">
        <v>1</v>
      </c>
      <c r="O26" s="73" t="s">
        <v>60</v>
      </c>
      <c r="P26" s="74" t="s">
        <v>14</v>
      </c>
      <c r="Q26" s="75">
        <v>3</v>
      </c>
      <c r="R26" s="76">
        <v>4</v>
      </c>
      <c r="S26" s="72">
        <v>1</v>
      </c>
      <c r="T26" s="73" t="s">
        <v>60</v>
      </c>
      <c r="U26" s="74" t="s">
        <v>14</v>
      </c>
      <c r="V26" s="75">
        <v>3</v>
      </c>
      <c r="W26" s="76">
        <v>4</v>
      </c>
      <c r="X26" s="77">
        <v>1</v>
      </c>
      <c r="Y26" s="73" t="s">
        <v>60</v>
      </c>
      <c r="Z26" s="74" t="s">
        <v>14</v>
      </c>
      <c r="AA26" s="75">
        <v>3</v>
      </c>
      <c r="AB26" s="76">
        <v>4</v>
      </c>
      <c r="AD26" s="93">
        <v>1</v>
      </c>
      <c r="AE26" s="73" t="s">
        <v>60</v>
      </c>
      <c r="AF26" s="94" t="s">
        <v>14</v>
      </c>
      <c r="AG26" s="95">
        <v>3</v>
      </c>
      <c r="AH26" s="96">
        <v>4</v>
      </c>
    </row>
    <row r="27" spans="2:34" ht="39" thickBot="1" x14ac:dyDescent="0.3">
      <c r="B27" s="261"/>
      <c r="C27" s="166" t="s">
        <v>6</v>
      </c>
      <c r="D27" s="167" t="s">
        <v>83</v>
      </c>
      <c r="E27" s="104">
        <v>0</v>
      </c>
      <c r="F27" s="104">
        <v>0</v>
      </c>
      <c r="G27" s="104">
        <v>0</v>
      </c>
      <c r="H27" s="104">
        <v>0</v>
      </c>
      <c r="I27" s="104">
        <v>0</v>
      </c>
      <c r="J27" s="105">
        <v>0</v>
      </c>
      <c r="K27" s="81">
        <f t="shared" si="0"/>
        <v>0</v>
      </c>
      <c r="L27" s="91">
        <f>SUM(E26:J27)</f>
        <v>0</v>
      </c>
      <c r="M27" s="83"/>
      <c r="N27" s="84">
        <f>SUM(H22)</f>
        <v>0</v>
      </c>
      <c r="O27" s="84">
        <f>SUM(H23:H24,H28,H32)</f>
        <v>0</v>
      </c>
      <c r="P27" s="85">
        <f>SUM(H25:H25)</f>
        <v>0</v>
      </c>
      <c r="Q27" s="86">
        <f>SUM(H26:H27)</f>
        <v>0</v>
      </c>
      <c r="R27" s="87">
        <f>SUM(H29:H31)</f>
        <v>0</v>
      </c>
      <c r="S27" s="84">
        <f>SUM(I22)</f>
        <v>0</v>
      </c>
      <c r="T27" s="84">
        <f>SUM(I23:I24,I28,I32)</f>
        <v>0</v>
      </c>
      <c r="U27" s="85">
        <f>SUM(I25:I25)</f>
        <v>0</v>
      </c>
      <c r="V27" s="86">
        <f>SUM(I26:I27)</f>
        <v>0</v>
      </c>
      <c r="W27" s="87">
        <f>SUM(I29:I31)</f>
        <v>0</v>
      </c>
      <c r="X27" s="98">
        <f>SUM(J22)</f>
        <v>0</v>
      </c>
      <c r="Y27" s="84">
        <f>SUM(J23:J24,J28,J32)</f>
        <v>0</v>
      </c>
      <c r="Z27" s="85">
        <f>SUM(J25:J25)</f>
        <v>0</v>
      </c>
      <c r="AA27" s="86">
        <f>SUM(J26:J27)</f>
        <v>0</v>
      </c>
      <c r="AB27" s="87">
        <f>SUM(J29:J31)</f>
        <v>0</v>
      </c>
      <c r="AD27" s="99">
        <f>SUM(K22)</f>
        <v>0</v>
      </c>
      <c r="AE27" s="100">
        <f>SUM(K23:K24,K28,K32)</f>
        <v>0</v>
      </c>
      <c r="AF27" s="101">
        <f>SUM(K25:K25)</f>
        <v>0</v>
      </c>
      <c r="AG27" s="102">
        <f>SUM(K26:K27)</f>
        <v>0</v>
      </c>
      <c r="AH27" s="103">
        <f>SUM(K29:K31)</f>
        <v>0</v>
      </c>
    </row>
    <row r="28" spans="2:34" ht="38.25" customHeight="1" thickBot="1" x14ac:dyDescent="0.3">
      <c r="B28" s="305"/>
      <c r="C28" s="168" t="s">
        <v>50</v>
      </c>
      <c r="D28" s="169" t="s">
        <v>52</v>
      </c>
      <c r="E28" s="88">
        <v>0</v>
      </c>
      <c r="F28" s="88">
        <v>0</v>
      </c>
      <c r="G28" s="88">
        <v>0</v>
      </c>
      <c r="H28" s="88">
        <v>0</v>
      </c>
      <c r="I28" s="88">
        <v>0</v>
      </c>
      <c r="J28" s="106">
        <v>0</v>
      </c>
      <c r="K28" s="81">
        <f t="shared" si="0"/>
        <v>0</v>
      </c>
      <c r="M28" s="107"/>
    </row>
    <row r="29" spans="2:34" ht="45.75" customHeight="1" x14ac:dyDescent="0.25">
      <c r="B29" s="260" t="s">
        <v>10</v>
      </c>
      <c r="C29" s="170" t="s">
        <v>7</v>
      </c>
      <c r="D29" s="171" t="s">
        <v>58</v>
      </c>
      <c r="E29" s="108">
        <v>0</v>
      </c>
      <c r="F29" s="108">
        <v>0</v>
      </c>
      <c r="G29" s="108">
        <v>0</v>
      </c>
      <c r="H29" s="108">
        <v>0</v>
      </c>
      <c r="I29" s="108">
        <v>0</v>
      </c>
      <c r="J29" s="109">
        <v>0</v>
      </c>
      <c r="K29" s="81">
        <f t="shared" si="0"/>
        <v>0</v>
      </c>
      <c r="L29" s="82"/>
      <c r="M29" s="83"/>
    </row>
    <row r="30" spans="2:34" ht="45.75" customHeight="1" x14ac:dyDescent="0.25">
      <c r="B30" s="261"/>
      <c r="C30" s="166" t="s">
        <v>8</v>
      </c>
      <c r="D30" s="172" t="s">
        <v>59</v>
      </c>
      <c r="E30" s="108">
        <v>0</v>
      </c>
      <c r="F30" s="108">
        <v>0</v>
      </c>
      <c r="G30" s="108">
        <v>0</v>
      </c>
      <c r="H30" s="108">
        <v>0</v>
      </c>
      <c r="I30" s="108">
        <v>0</v>
      </c>
      <c r="J30" s="109">
        <v>0</v>
      </c>
      <c r="K30" s="81">
        <f t="shared" ref="K30" si="1">SUM(E30:J30)</f>
        <v>0</v>
      </c>
      <c r="L30" s="82"/>
      <c r="M30" s="83"/>
    </row>
    <row r="31" spans="2:34" ht="43.5" customHeight="1" x14ac:dyDescent="0.25">
      <c r="B31" s="261"/>
      <c r="C31" s="173" t="s">
        <v>106</v>
      </c>
      <c r="D31" s="174" t="s">
        <v>107</v>
      </c>
      <c r="E31" s="104">
        <v>0</v>
      </c>
      <c r="F31" s="104">
        <v>0</v>
      </c>
      <c r="G31" s="104">
        <v>0</v>
      </c>
      <c r="H31" s="104">
        <v>0</v>
      </c>
      <c r="I31" s="104">
        <v>0</v>
      </c>
      <c r="J31" s="105">
        <v>0</v>
      </c>
      <c r="K31" s="81">
        <f t="shared" si="0"/>
        <v>0</v>
      </c>
      <c r="L31" s="91">
        <f>SUM(E29:J31)</f>
        <v>0</v>
      </c>
      <c r="M31" s="83"/>
    </row>
    <row r="32" spans="2:34" ht="39" thickBot="1" x14ac:dyDescent="0.3">
      <c r="B32" s="305"/>
      <c r="C32" s="168" t="s">
        <v>51</v>
      </c>
      <c r="D32" s="169" t="s">
        <v>53</v>
      </c>
      <c r="E32" s="88">
        <v>0</v>
      </c>
      <c r="F32" s="88">
        <v>0</v>
      </c>
      <c r="G32" s="88">
        <v>0</v>
      </c>
      <c r="H32" s="88">
        <v>0</v>
      </c>
      <c r="I32" s="88">
        <v>0</v>
      </c>
      <c r="J32" s="106">
        <v>0</v>
      </c>
      <c r="K32" s="110">
        <f t="shared" si="0"/>
        <v>0</v>
      </c>
      <c r="L32" s="111"/>
      <c r="M32" s="112"/>
    </row>
    <row r="33" spans="2:10" ht="33.950000000000003" customHeight="1" thickBot="1" x14ac:dyDescent="0.3">
      <c r="B33" s="267" t="s">
        <v>11</v>
      </c>
      <c r="C33" s="300"/>
      <c r="D33" s="300"/>
      <c r="E33" s="300"/>
      <c r="F33" s="300"/>
      <c r="G33" s="300"/>
      <c r="H33" s="300"/>
      <c r="I33" s="300"/>
      <c r="J33" s="301"/>
    </row>
  </sheetData>
  <mergeCells count="30">
    <mergeCell ref="B33:J33"/>
    <mergeCell ref="B19:J19"/>
    <mergeCell ref="E20:J20"/>
    <mergeCell ref="B23:B25"/>
    <mergeCell ref="B20:B21"/>
    <mergeCell ref="C20:C21"/>
    <mergeCell ref="D20:D21"/>
    <mergeCell ref="B26:B28"/>
    <mergeCell ref="B29:B32"/>
    <mergeCell ref="AD25:AH25"/>
    <mergeCell ref="N24:R24"/>
    <mergeCell ref="N25:R25"/>
    <mergeCell ref="S24:W24"/>
    <mergeCell ref="X24:AB24"/>
    <mergeCell ref="S25:W25"/>
    <mergeCell ref="X25:AB25"/>
    <mergeCell ref="S20:W20"/>
    <mergeCell ref="X20:AB20"/>
    <mergeCell ref="X21:AB21"/>
    <mergeCell ref="D7:I7"/>
    <mergeCell ref="AD24:AH24"/>
    <mergeCell ref="N21:R21"/>
    <mergeCell ref="S21:W21"/>
    <mergeCell ref="D18:J18"/>
    <mergeCell ref="D6:I6"/>
    <mergeCell ref="B14:J16"/>
    <mergeCell ref="B2:I4"/>
    <mergeCell ref="B11:J13"/>
    <mergeCell ref="N20:R20"/>
    <mergeCell ref="B18:C18"/>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2F312-E4ED-403E-8FCC-9AE430E24597}">
  <sheetPr>
    <tabColor theme="5" tint="0.79998168889431442"/>
  </sheetPr>
  <dimension ref="B3:H75"/>
  <sheetViews>
    <sheetView workbookViewId="0">
      <selection activeCell="B6" sqref="B6"/>
    </sheetView>
  </sheetViews>
  <sheetFormatPr defaultRowHeight="15" x14ac:dyDescent="0.25"/>
  <cols>
    <col min="3" max="3" width="21.85546875" bestFit="1" customWidth="1"/>
    <col min="4" max="4" width="13.140625" customWidth="1"/>
  </cols>
  <sheetData>
    <row r="3" spans="2:3" x14ac:dyDescent="0.25">
      <c r="B3" s="192">
        <v>0</v>
      </c>
      <c r="C3" s="193"/>
    </row>
    <row r="4" spans="2:3" x14ac:dyDescent="0.25">
      <c r="B4" t="s">
        <v>117</v>
      </c>
      <c r="C4" s="193"/>
    </row>
    <row r="5" spans="2:3" x14ac:dyDescent="0.25">
      <c r="B5" t="s">
        <v>235</v>
      </c>
      <c r="C5" s="193"/>
    </row>
    <row r="6" spans="2:3" x14ac:dyDescent="0.25">
      <c r="B6" t="s">
        <v>118</v>
      </c>
      <c r="C6" s="193"/>
    </row>
    <row r="7" spans="2:3" x14ac:dyDescent="0.25">
      <c r="B7" t="s">
        <v>119</v>
      </c>
      <c r="C7" s="193"/>
    </row>
    <row r="8" spans="2:3" x14ac:dyDescent="0.25">
      <c r="B8" t="s">
        <v>120</v>
      </c>
    </row>
    <row r="9" spans="2:3" x14ac:dyDescent="0.25">
      <c r="B9" t="s">
        <v>121</v>
      </c>
    </row>
    <row r="21" spans="3:3" x14ac:dyDescent="0.25">
      <c r="C21" s="45"/>
    </row>
    <row r="22" spans="3:3" x14ac:dyDescent="0.25">
      <c r="C22" s="45"/>
    </row>
    <row r="23" spans="3:3" x14ac:dyDescent="0.25">
      <c r="C23" s="45"/>
    </row>
    <row r="24" spans="3:3" x14ac:dyDescent="0.25">
      <c r="C24" s="45"/>
    </row>
    <row r="25" spans="3:3" x14ac:dyDescent="0.25">
      <c r="C25" s="45"/>
    </row>
    <row r="26" spans="3:3" x14ac:dyDescent="0.25">
      <c r="C26" s="45"/>
    </row>
    <row r="27" spans="3:3" x14ac:dyDescent="0.25">
      <c r="C27" s="45"/>
    </row>
    <row r="28" spans="3:3" x14ac:dyDescent="0.25">
      <c r="C28" s="45"/>
    </row>
    <row r="29" spans="3:3" x14ac:dyDescent="0.25">
      <c r="C29" s="45"/>
    </row>
    <row r="75" spans="8:8" x14ac:dyDescent="0.25">
      <c r="H75" s="191"/>
    </row>
  </sheetData>
  <dataValidations count="1">
    <dataValidation type="list" allowBlank="1" showInputMessage="1" showErrorMessage="1" sqref="C2" xr:uid="{00000000-0002-0000-0500-000001000000}">
      <formula1>$G$3:$G$7</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64DC5-DFA4-46E5-AEDD-C8B5C9218A03}">
  <sheetPr>
    <tabColor theme="5" tint="0.39997558519241921"/>
  </sheetPr>
  <dimension ref="A1:C184"/>
  <sheetViews>
    <sheetView tabSelected="1" topLeftCell="A23" zoomScale="94" zoomScaleNormal="94" workbookViewId="0">
      <selection activeCell="C34" sqref="C34"/>
    </sheetView>
  </sheetViews>
  <sheetFormatPr defaultRowHeight="15.75" x14ac:dyDescent="0.25"/>
  <cols>
    <col min="1" max="1" width="88.85546875" style="201" customWidth="1"/>
    <col min="2" max="2" width="66.28515625" style="202" customWidth="1"/>
    <col min="3" max="3" width="57.28515625" customWidth="1"/>
    <col min="4" max="9" width="18.42578125" customWidth="1"/>
    <col min="10" max="10" width="30.5703125" customWidth="1"/>
    <col min="11" max="11" width="24.42578125" customWidth="1"/>
  </cols>
  <sheetData>
    <row r="1" spans="1:3" ht="120.75" customHeight="1" thickBot="1" x14ac:dyDescent="0.35">
      <c r="A1" s="308" t="s">
        <v>177</v>
      </c>
      <c r="B1" s="309"/>
    </row>
    <row r="3" spans="1:3" ht="16.5" thickBot="1" x14ac:dyDescent="0.3">
      <c r="A3" s="310"/>
      <c r="B3" s="310"/>
    </row>
    <row r="4" spans="1:3" ht="16.5" thickBot="1" x14ac:dyDescent="0.3">
      <c r="A4" s="306" t="s">
        <v>208</v>
      </c>
      <c r="B4" s="307"/>
    </row>
    <row r="5" spans="1:3" ht="32.25" thickBot="1" x14ac:dyDescent="0.3">
      <c r="A5" s="219" t="s">
        <v>182</v>
      </c>
      <c r="B5" s="203"/>
    </row>
    <row r="6" spans="1:3" ht="48" thickBot="1" x14ac:dyDescent="0.3">
      <c r="A6" s="219" t="s">
        <v>183</v>
      </c>
      <c r="B6" s="203"/>
    </row>
    <row r="7" spans="1:3" ht="47.1" customHeight="1" thickBot="1" x14ac:dyDescent="0.3">
      <c r="A7" s="317" t="s">
        <v>186</v>
      </c>
      <c r="B7" s="318"/>
    </row>
    <row r="8" spans="1:3" ht="16.5" thickBot="1" x14ac:dyDescent="0.3">
      <c r="A8" s="329" t="s">
        <v>185</v>
      </c>
      <c r="B8" s="217" t="s">
        <v>184</v>
      </c>
    </row>
    <row r="9" spans="1:3" ht="16.5" thickBot="1" x14ac:dyDescent="0.3">
      <c r="A9" s="213" t="s">
        <v>191</v>
      </c>
      <c r="B9" s="203"/>
    </row>
    <row r="10" spans="1:3" ht="16.5" thickBot="1" x14ac:dyDescent="0.3">
      <c r="A10" s="213" t="s">
        <v>192</v>
      </c>
      <c r="B10" s="203"/>
    </row>
    <row r="11" spans="1:3" ht="16.5" thickBot="1" x14ac:dyDescent="0.3">
      <c r="A11" s="213" t="s">
        <v>193</v>
      </c>
      <c r="B11" s="203"/>
    </row>
    <row r="12" spans="1:3" ht="16.5" thickBot="1" x14ac:dyDescent="0.3">
      <c r="A12" s="213" t="s">
        <v>194</v>
      </c>
      <c r="B12" s="203"/>
    </row>
    <row r="13" spans="1:3" ht="16.5" thickBot="1" x14ac:dyDescent="0.3">
      <c r="A13" s="213" t="s">
        <v>195</v>
      </c>
      <c r="B13" s="206"/>
    </row>
    <row r="14" spans="1:3" ht="16.5" thickBot="1" x14ac:dyDescent="0.3">
      <c r="A14" s="214"/>
      <c r="B14" s="215"/>
      <c r="C14" s="18"/>
    </row>
    <row r="15" spans="1:3" ht="16.5" thickBot="1" x14ac:dyDescent="0.3">
      <c r="A15" s="306" t="s">
        <v>209</v>
      </c>
      <c r="B15" s="307"/>
    </row>
    <row r="16" spans="1:3" ht="24.95" customHeight="1" thickBot="1" x14ac:dyDescent="0.3">
      <c r="A16" s="311" t="s">
        <v>187</v>
      </c>
      <c r="B16" s="312"/>
    </row>
    <row r="17" spans="1:2" ht="16.5" thickBot="1" x14ac:dyDescent="0.3">
      <c r="A17" s="210" t="s">
        <v>189</v>
      </c>
      <c r="B17" s="211"/>
    </row>
    <row r="18" spans="1:2" ht="16.5" thickBot="1" x14ac:dyDescent="0.3">
      <c r="A18" s="209" t="s">
        <v>236</v>
      </c>
      <c r="B18" s="211"/>
    </row>
    <row r="19" spans="1:2" ht="16.5" thickBot="1" x14ac:dyDescent="0.3">
      <c r="A19" s="321" t="s">
        <v>188</v>
      </c>
      <c r="B19" s="322"/>
    </row>
    <row r="20" spans="1:2" ht="16.5" thickBot="1" x14ac:dyDescent="0.3">
      <c r="A20" s="212" t="s">
        <v>237</v>
      </c>
      <c r="B20" s="211"/>
    </row>
    <row r="21" spans="1:2" ht="16.5" thickBot="1" x14ac:dyDescent="0.3">
      <c r="A21" s="210" t="s">
        <v>190</v>
      </c>
      <c r="B21" s="211"/>
    </row>
    <row r="22" spans="1:2" ht="110.45" customHeight="1" thickBot="1" x14ac:dyDescent="0.3">
      <c r="A22" s="319" t="s">
        <v>196</v>
      </c>
      <c r="B22" s="320"/>
    </row>
    <row r="23" spans="1:2" ht="32.25" thickBot="1" x14ac:dyDescent="0.3">
      <c r="A23" s="213" t="s">
        <v>197</v>
      </c>
      <c r="B23" s="211"/>
    </row>
    <row r="24" spans="1:2" ht="16.5" thickBot="1" x14ac:dyDescent="0.3">
      <c r="A24" s="210" t="s">
        <v>198</v>
      </c>
      <c r="B24" s="222"/>
    </row>
    <row r="25" spans="1:2" ht="16.5" thickBot="1" x14ac:dyDescent="0.3">
      <c r="A25" s="212" t="s">
        <v>238</v>
      </c>
      <c r="B25" s="211"/>
    </row>
    <row r="26" spans="1:2" ht="16.5" thickBot="1" x14ac:dyDescent="0.3">
      <c r="A26" s="210" t="s">
        <v>200</v>
      </c>
      <c r="B26" s="211"/>
    </row>
    <row r="27" spans="1:2" ht="16.5" thickBot="1" x14ac:dyDescent="0.3">
      <c r="A27" s="210" t="s">
        <v>199</v>
      </c>
      <c r="B27" s="211"/>
    </row>
    <row r="28" spans="1:2" ht="16.5" thickBot="1" x14ac:dyDescent="0.3">
      <c r="A28" s="210" t="s">
        <v>201</v>
      </c>
      <c r="B28" s="211"/>
    </row>
    <row r="29" spans="1:2" ht="16.5" thickBot="1" x14ac:dyDescent="0.3">
      <c r="A29" s="212" t="s">
        <v>239</v>
      </c>
      <c r="B29" s="211"/>
    </row>
    <row r="30" spans="1:2" ht="16.5" thickBot="1" x14ac:dyDescent="0.3">
      <c r="A30" s="212" t="s">
        <v>240</v>
      </c>
      <c r="B30" s="211"/>
    </row>
    <row r="31" spans="1:2" ht="16.5" thickBot="1" x14ac:dyDescent="0.3">
      <c r="A31" s="210" t="s">
        <v>241</v>
      </c>
      <c r="B31" s="211"/>
    </row>
    <row r="32" spans="1:2" ht="16.5" thickBot="1" x14ac:dyDescent="0.3">
      <c r="A32" s="207" t="s">
        <v>242</v>
      </c>
      <c r="B32" s="218"/>
    </row>
    <row r="33" spans="1:2" ht="48" thickBot="1" x14ac:dyDescent="0.3">
      <c r="A33" s="207" t="s">
        <v>205</v>
      </c>
      <c r="B33" s="211"/>
    </row>
    <row r="34" spans="1:2" ht="33" customHeight="1" thickBot="1" x14ac:dyDescent="0.3">
      <c r="A34" s="313" t="s">
        <v>206</v>
      </c>
      <c r="B34" s="314"/>
    </row>
    <row r="35" spans="1:2" ht="39.6" customHeight="1" thickBot="1" x14ac:dyDescent="0.3">
      <c r="A35" s="210" t="s">
        <v>178</v>
      </c>
      <c r="B35" s="211"/>
    </row>
    <row r="36" spans="1:2" ht="46.9" customHeight="1" thickBot="1" x14ac:dyDescent="0.3">
      <c r="A36" s="210" t="s">
        <v>179</v>
      </c>
      <c r="B36" s="211"/>
    </row>
    <row r="37" spans="1:2" ht="33.75" customHeight="1" thickBot="1" x14ac:dyDescent="0.3">
      <c r="A37" s="311" t="s">
        <v>207</v>
      </c>
      <c r="B37" s="312"/>
    </row>
    <row r="38" spans="1:2" ht="38.450000000000003" customHeight="1" thickBot="1" x14ac:dyDescent="0.3">
      <c r="A38" s="210" t="s">
        <v>180</v>
      </c>
      <c r="B38" s="211"/>
    </row>
    <row r="39" spans="1:2" ht="42.6" customHeight="1" thickBot="1" x14ac:dyDescent="0.3">
      <c r="A39" s="210" t="s">
        <v>181</v>
      </c>
      <c r="B39" s="211"/>
    </row>
    <row r="40" spans="1:2" ht="16.5" thickBot="1" x14ac:dyDescent="0.3">
      <c r="A40" s="315"/>
      <c r="B40" s="316"/>
    </row>
    <row r="41" spans="1:2" ht="16.5" thickBot="1" x14ac:dyDescent="0.3">
      <c r="A41" s="306" t="s">
        <v>210</v>
      </c>
      <c r="B41" s="307"/>
    </row>
    <row r="42" spans="1:2" ht="63.75" thickBot="1" x14ac:dyDescent="0.3">
      <c r="A42" s="208" t="s">
        <v>211</v>
      </c>
      <c r="B42" s="218"/>
    </row>
    <row r="43" spans="1:2" ht="32.25" thickBot="1" x14ac:dyDescent="0.3">
      <c r="A43" s="208" t="s">
        <v>252</v>
      </c>
      <c r="B43" s="218"/>
    </row>
    <row r="44" spans="1:2" ht="32.25" thickBot="1" x14ac:dyDescent="0.3">
      <c r="A44" s="208" t="s">
        <v>251</v>
      </c>
      <c r="B44" s="218"/>
    </row>
    <row r="45" spans="1:2" ht="48" thickBot="1" x14ac:dyDescent="0.3">
      <c r="A45" s="219" t="s">
        <v>212</v>
      </c>
      <c r="B45" s="203"/>
    </row>
    <row r="46" spans="1:2" ht="16.5" thickBot="1" x14ac:dyDescent="0.3">
      <c r="A46" s="216"/>
      <c r="B46" s="215"/>
    </row>
    <row r="47" spans="1:2" ht="16.5" thickBot="1" x14ac:dyDescent="0.3">
      <c r="A47" s="306" t="s">
        <v>215</v>
      </c>
      <c r="B47" s="307"/>
    </row>
    <row r="48" spans="1:2" ht="33" customHeight="1" thickBot="1" x14ac:dyDescent="0.3">
      <c r="A48" s="317" t="s">
        <v>253</v>
      </c>
      <c r="B48" s="318"/>
    </row>
    <row r="49" spans="1:2" ht="16.5" thickBot="1" x14ac:dyDescent="0.3">
      <c r="A49" s="210" t="s">
        <v>243</v>
      </c>
      <c r="B49" s="218"/>
    </row>
    <row r="50" spans="1:2" ht="16.5" thickBot="1" x14ac:dyDescent="0.3">
      <c r="A50" s="210" t="s">
        <v>244</v>
      </c>
      <c r="B50" s="218"/>
    </row>
    <row r="51" spans="1:2" ht="16.5" thickBot="1" x14ac:dyDescent="0.3">
      <c r="A51" s="210" t="s">
        <v>245</v>
      </c>
      <c r="B51" s="218"/>
    </row>
    <row r="52" spans="1:2" ht="16.5" thickBot="1" x14ac:dyDescent="0.3">
      <c r="A52" s="210" t="s">
        <v>246</v>
      </c>
      <c r="B52" s="218"/>
    </row>
    <row r="53" spans="1:2" ht="16.5" thickBot="1" x14ac:dyDescent="0.3">
      <c r="A53" s="210" t="s">
        <v>247</v>
      </c>
      <c r="B53" s="218"/>
    </row>
    <row r="54" spans="1:2" ht="16.5" thickBot="1" x14ac:dyDescent="0.3">
      <c r="A54" s="210" t="s">
        <v>248</v>
      </c>
      <c r="B54" s="218"/>
    </row>
    <row r="55" spans="1:2" ht="67.5" customHeight="1" thickBot="1" x14ac:dyDescent="0.3">
      <c r="A55" s="220" t="s">
        <v>249</v>
      </c>
      <c r="B55" s="218"/>
    </row>
    <row r="56" spans="1:2" ht="36.75" customHeight="1" thickBot="1" x14ac:dyDescent="0.3">
      <c r="A56" s="221" t="s">
        <v>213</v>
      </c>
      <c r="B56" s="218"/>
    </row>
    <row r="57" spans="1:2" ht="15.75" customHeight="1" thickBot="1" x14ac:dyDescent="0.3">
      <c r="A57" s="228"/>
      <c r="B57" s="229"/>
    </row>
    <row r="58" spans="1:2" ht="23.25" customHeight="1" thickBot="1" x14ac:dyDescent="0.3">
      <c r="A58" s="306" t="s">
        <v>214</v>
      </c>
      <c r="B58" s="307"/>
    </row>
    <row r="59" spans="1:2" ht="36" customHeight="1" thickBot="1" x14ac:dyDescent="0.3">
      <c r="A59" s="207" t="s">
        <v>216</v>
      </c>
      <c r="B59" s="218"/>
    </row>
    <row r="61" spans="1:2" ht="34.5" customHeight="1" x14ac:dyDescent="0.25"/>
    <row r="68" spans="1:2" ht="30" customHeight="1" x14ac:dyDescent="0.25"/>
    <row r="74" spans="1:2" x14ac:dyDescent="0.25">
      <c r="A74" s="204"/>
      <c r="B74" s="205"/>
    </row>
    <row r="75" spans="1:2" x14ac:dyDescent="0.25">
      <c r="A75" s="204"/>
      <c r="B75" s="205"/>
    </row>
    <row r="76" spans="1:2" x14ac:dyDescent="0.25">
      <c r="A76" s="204"/>
      <c r="B76" s="205"/>
    </row>
    <row r="77" spans="1:2" x14ac:dyDescent="0.25">
      <c r="A77" s="204"/>
      <c r="B77" s="205"/>
    </row>
    <row r="78" spans="1:2" x14ac:dyDescent="0.25">
      <c r="A78" s="204"/>
      <c r="B78" s="205"/>
    </row>
    <row r="79" spans="1:2" x14ac:dyDescent="0.25">
      <c r="A79" s="204"/>
      <c r="B79" s="205"/>
    </row>
    <row r="80" spans="1:2" x14ac:dyDescent="0.25">
      <c r="A80" s="204"/>
      <c r="B80" s="205"/>
    </row>
    <row r="81" spans="1:2" x14ac:dyDescent="0.25">
      <c r="A81" s="204"/>
      <c r="B81" s="205"/>
    </row>
    <row r="82" spans="1:2" x14ac:dyDescent="0.25">
      <c r="A82" s="204"/>
      <c r="B82" s="205"/>
    </row>
    <row r="83" spans="1:2" x14ac:dyDescent="0.25">
      <c r="A83" s="204"/>
      <c r="B83" s="205"/>
    </row>
    <row r="84" spans="1:2" x14ac:dyDescent="0.25">
      <c r="A84" s="204"/>
      <c r="B84" s="205"/>
    </row>
    <row r="85" spans="1:2" x14ac:dyDescent="0.25">
      <c r="A85" s="204"/>
      <c r="B85" s="205"/>
    </row>
    <row r="86" spans="1:2" x14ac:dyDescent="0.25">
      <c r="A86" s="204"/>
      <c r="B86" s="205"/>
    </row>
    <row r="87" spans="1:2" x14ac:dyDescent="0.25">
      <c r="A87" s="204"/>
      <c r="B87" s="205"/>
    </row>
    <row r="88" spans="1:2" x14ac:dyDescent="0.25">
      <c r="A88" s="204"/>
      <c r="B88" s="205"/>
    </row>
    <row r="89" spans="1:2" x14ac:dyDescent="0.25">
      <c r="A89" s="204"/>
      <c r="B89" s="205"/>
    </row>
    <row r="90" spans="1:2" x14ac:dyDescent="0.25">
      <c r="A90" s="204"/>
      <c r="B90" s="205"/>
    </row>
    <row r="91" spans="1:2" x14ac:dyDescent="0.25">
      <c r="A91" s="204"/>
      <c r="B91" s="205"/>
    </row>
    <row r="92" spans="1:2" x14ac:dyDescent="0.25">
      <c r="A92" s="204"/>
      <c r="B92" s="205"/>
    </row>
    <row r="93" spans="1:2" x14ac:dyDescent="0.25">
      <c r="A93" s="204"/>
      <c r="B93" s="205"/>
    </row>
    <row r="94" spans="1:2" x14ac:dyDescent="0.25">
      <c r="A94" s="204"/>
      <c r="B94" s="205"/>
    </row>
    <row r="95" spans="1:2" x14ac:dyDescent="0.25">
      <c r="A95" s="204"/>
      <c r="B95" s="205"/>
    </row>
    <row r="96" spans="1:2" x14ac:dyDescent="0.25">
      <c r="A96" s="204"/>
      <c r="B96" s="205"/>
    </row>
    <row r="97" spans="1:2" x14ac:dyDescent="0.25">
      <c r="A97" s="204"/>
      <c r="B97" s="205"/>
    </row>
    <row r="98" spans="1:2" x14ac:dyDescent="0.25">
      <c r="A98" s="204"/>
      <c r="B98" s="205"/>
    </row>
    <row r="99" spans="1:2" x14ac:dyDescent="0.25">
      <c r="A99" s="204"/>
      <c r="B99" s="205"/>
    </row>
    <row r="100" spans="1:2" x14ac:dyDescent="0.25">
      <c r="A100" s="204"/>
      <c r="B100" s="205"/>
    </row>
    <row r="101" spans="1:2" x14ac:dyDescent="0.25">
      <c r="A101" s="204"/>
      <c r="B101" s="205"/>
    </row>
    <row r="102" spans="1:2" x14ac:dyDescent="0.25">
      <c r="A102" s="204"/>
      <c r="B102" s="205"/>
    </row>
    <row r="103" spans="1:2" x14ac:dyDescent="0.25">
      <c r="A103" s="204"/>
      <c r="B103" s="205"/>
    </row>
    <row r="104" spans="1:2" x14ac:dyDescent="0.25">
      <c r="A104" s="204"/>
      <c r="B104" s="205"/>
    </row>
    <row r="105" spans="1:2" x14ac:dyDescent="0.25">
      <c r="A105" s="204"/>
      <c r="B105" s="205"/>
    </row>
    <row r="106" spans="1:2" x14ac:dyDescent="0.25">
      <c r="A106" s="204"/>
      <c r="B106" s="205"/>
    </row>
    <row r="107" spans="1:2" x14ac:dyDescent="0.25">
      <c r="A107" s="204"/>
      <c r="B107" s="205"/>
    </row>
    <row r="108" spans="1:2" x14ac:dyDescent="0.25">
      <c r="A108" s="204"/>
      <c r="B108" s="205"/>
    </row>
    <row r="109" spans="1:2" x14ac:dyDescent="0.25">
      <c r="A109" s="204"/>
      <c r="B109" s="205"/>
    </row>
    <row r="110" spans="1:2" x14ac:dyDescent="0.25">
      <c r="A110" s="204"/>
      <c r="B110" s="205"/>
    </row>
    <row r="111" spans="1:2" x14ac:dyDescent="0.25">
      <c r="A111" s="204"/>
      <c r="B111" s="205"/>
    </row>
    <row r="112" spans="1:2" x14ac:dyDescent="0.25">
      <c r="A112" s="204"/>
      <c r="B112" s="205"/>
    </row>
    <row r="113" spans="1:2" x14ac:dyDescent="0.25">
      <c r="A113" s="204"/>
      <c r="B113" s="205"/>
    </row>
    <row r="114" spans="1:2" x14ac:dyDescent="0.25">
      <c r="A114" s="204"/>
      <c r="B114" s="205"/>
    </row>
    <row r="115" spans="1:2" x14ac:dyDescent="0.25">
      <c r="A115" s="204"/>
      <c r="B115" s="205"/>
    </row>
    <row r="116" spans="1:2" x14ac:dyDescent="0.25">
      <c r="A116" s="204"/>
      <c r="B116" s="205"/>
    </row>
    <row r="117" spans="1:2" x14ac:dyDescent="0.25">
      <c r="A117" s="204"/>
      <c r="B117" s="205"/>
    </row>
    <row r="118" spans="1:2" x14ac:dyDescent="0.25">
      <c r="A118" s="204"/>
      <c r="B118" s="205"/>
    </row>
    <row r="119" spans="1:2" x14ac:dyDescent="0.25">
      <c r="A119" s="204"/>
      <c r="B119" s="205"/>
    </row>
    <row r="120" spans="1:2" x14ac:dyDescent="0.25">
      <c r="A120" s="204"/>
      <c r="B120" s="205"/>
    </row>
    <row r="121" spans="1:2" x14ac:dyDescent="0.25">
      <c r="A121" s="204"/>
      <c r="B121" s="205"/>
    </row>
    <row r="122" spans="1:2" x14ac:dyDescent="0.25">
      <c r="A122" s="204"/>
      <c r="B122" s="205"/>
    </row>
    <row r="123" spans="1:2" x14ac:dyDescent="0.25">
      <c r="A123" s="204"/>
      <c r="B123" s="205"/>
    </row>
    <row r="124" spans="1:2" x14ac:dyDescent="0.25">
      <c r="A124" s="204"/>
      <c r="B124" s="205"/>
    </row>
    <row r="125" spans="1:2" x14ac:dyDescent="0.25">
      <c r="A125" s="204"/>
      <c r="B125" s="205"/>
    </row>
    <row r="126" spans="1:2" x14ac:dyDescent="0.25">
      <c r="A126" s="204"/>
      <c r="B126" s="205"/>
    </row>
    <row r="127" spans="1:2" x14ac:dyDescent="0.25">
      <c r="A127" s="204"/>
      <c r="B127" s="205"/>
    </row>
    <row r="128" spans="1:2" x14ac:dyDescent="0.25">
      <c r="A128" s="204"/>
      <c r="B128" s="205"/>
    </row>
    <row r="129" spans="1:2" x14ac:dyDescent="0.25">
      <c r="A129" s="204"/>
      <c r="B129" s="205"/>
    </row>
    <row r="130" spans="1:2" x14ac:dyDescent="0.25">
      <c r="A130" s="204"/>
      <c r="B130" s="205"/>
    </row>
    <row r="131" spans="1:2" x14ac:dyDescent="0.25">
      <c r="A131" s="204"/>
      <c r="B131" s="205"/>
    </row>
    <row r="132" spans="1:2" x14ac:dyDescent="0.25">
      <c r="A132" s="204"/>
      <c r="B132" s="205"/>
    </row>
    <row r="133" spans="1:2" x14ac:dyDescent="0.25">
      <c r="A133" s="204"/>
      <c r="B133" s="205"/>
    </row>
    <row r="134" spans="1:2" x14ac:dyDescent="0.25">
      <c r="A134" s="204"/>
      <c r="B134" s="205"/>
    </row>
    <row r="135" spans="1:2" x14ac:dyDescent="0.25">
      <c r="A135" s="204"/>
      <c r="B135" s="205"/>
    </row>
    <row r="136" spans="1:2" x14ac:dyDescent="0.25">
      <c r="A136" s="204"/>
      <c r="B136" s="205"/>
    </row>
    <row r="137" spans="1:2" x14ac:dyDescent="0.25">
      <c r="A137" s="204"/>
      <c r="B137" s="205"/>
    </row>
    <row r="138" spans="1:2" x14ac:dyDescent="0.25">
      <c r="A138" s="204"/>
      <c r="B138" s="205"/>
    </row>
    <row r="139" spans="1:2" x14ac:dyDescent="0.25">
      <c r="A139" s="204"/>
      <c r="B139" s="205"/>
    </row>
    <row r="140" spans="1:2" x14ac:dyDescent="0.25">
      <c r="A140" s="204"/>
      <c r="B140" s="205"/>
    </row>
    <row r="141" spans="1:2" x14ac:dyDescent="0.25">
      <c r="A141" s="204"/>
      <c r="B141" s="205"/>
    </row>
    <row r="142" spans="1:2" x14ac:dyDescent="0.25">
      <c r="A142" s="204"/>
      <c r="B142" s="205"/>
    </row>
    <row r="143" spans="1:2" x14ac:dyDescent="0.25">
      <c r="A143" s="204"/>
      <c r="B143" s="205"/>
    </row>
    <row r="144" spans="1:2" x14ac:dyDescent="0.25">
      <c r="A144" s="204"/>
      <c r="B144" s="205"/>
    </row>
    <row r="145" spans="1:2" x14ac:dyDescent="0.25">
      <c r="A145" s="204"/>
      <c r="B145" s="205"/>
    </row>
    <row r="146" spans="1:2" x14ac:dyDescent="0.25">
      <c r="A146" s="204"/>
      <c r="B146" s="205"/>
    </row>
    <row r="147" spans="1:2" x14ac:dyDescent="0.25">
      <c r="A147" s="204"/>
      <c r="B147" s="205"/>
    </row>
    <row r="148" spans="1:2" x14ac:dyDescent="0.25">
      <c r="A148" s="204"/>
      <c r="B148" s="205"/>
    </row>
    <row r="149" spans="1:2" x14ac:dyDescent="0.25">
      <c r="A149" s="204"/>
      <c r="B149" s="205"/>
    </row>
    <row r="150" spans="1:2" x14ac:dyDescent="0.25">
      <c r="A150" s="204"/>
      <c r="B150" s="205"/>
    </row>
    <row r="151" spans="1:2" x14ac:dyDescent="0.25">
      <c r="A151" s="204"/>
      <c r="B151" s="205"/>
    </row>
    <row r="152" spans="1:2" x14ac:dyDescent="0.25">
      <c r="A152" s="204"/>
      <c r="B152" s="205"/>
    </row>
    <row r="153" spans="1:2" x14ac:dyDescent="0.25">
      <c r="A153" s="204"/>
      <c r="B153" s="205"/>
    </row>
    <row r="154" spans="1:2" x14ac:dyDescent="0.25">
      <c r="A154" s="204"/>
      <c r="B154" s="205"/>
    </row>
    <row r="155" spans="1:2" x14ac:dyDescent="0.25">
      <c r="A155" s="204"/>
      <c r="B155" s="205"/>
    </row>
    <row r="156" spans="1:2" x14ac:dyDescent="0.25">
      <c r="A156" s="204"/>
      <c r="B156" s="205"/>
    </row>
    <row r="157" spans="1:2" x14ac:dyDescent="0.25">
      <c r="A157" s="204"/>
      <c r="B157" s="205"/>
    </row>
    <row r="158" spans="1:2" x14ac:dyDescent="0.25">
      <c r="A158" s="204"/>
      <c r="B158" s="205"/>
    </row>
    <row r="159" spans="1:2" x14ac:dyDescent="0.25">
      <c r="A159" s="204"/>
      <c r="B159" s="205"/>
    </row>
    <row r="160" spans="1:2" x14ac:dyDescent="0.25">
      <c r="A160" s="204"/>
      <c r="B160" s="205"/>
    </row>
    <row r="161" spans="1:2" x14ac:dyDescent="0.25">
      <c r="A161" s="204"/>
      <c r="B161" s="205"/>
    </row>
    <row r="162" spans="1:2" x14ac:dyDescent="0.25">
      <c r="A162" s="204"/>
      <c r="B162" s="205"/>
    </row>
    <row r="163" spans="1:2" x14ac:dyDescent="0.25">
      <c r="A163" s="204"/>
      <c r="B163" s="205"/>
    </row>
    <row r="164" spans="1:2" x14ac:dyDescent="0.25">
      <c r="A164" s="204"/>
      <c r="B164" s="205"/>
    </row>
    <row r="165" spans="1:2" x14ac:dyDescent="0.25">
      <c r="A165" s="204"/>
      <c r="B165" s="205"/>
    </row>
    <row r="166" spans="1:2" x14ac:dyDescent="0.25">
      <c r="A166" s="204"/>
      <c r="B166" s="205"/>
    </row>
    <row r="167" spans="1:2" x14ac:dyDescent="0.25">
      <c r="A167" s="204"/>
      <c r="B167" s="205"/>
    </row>
    <row r="168" spans="1:2" x14ac:dyDescent="0.25">
      <c r="A168" s="204"/>
      <c r="B168" s="205"/>
    </row>
    <row r="169" spans="1:2" x14ac:dyDescent="0.25">
      <c r="A169" s="204"/>
      <c r="B169" s="205"/>
    </row>
    <row r="170" spans="1:2" x14ac:dyDescent="0.25">
      <c r="A170" s="204"/>
      <c r="B170" s="205"/>
    </row>
    <row r="171" spans="1:2" x14ac:dyDescent="0.25">
      <c r="A171" s="204"/>
      <c r="B171" s="205"/>
    </row>
    <row r="172" spans="1:2" x14ac:dyDescent="0.25">
      <c r="A172" s="204"/>
      <c r="B172" s="205"/>
    </row>
    <row r="173" spans="1:2" x14ac:dyDescent="0.25">
      <c r="A173" s="204"/>
      <c r="B173" s="205"/>
    </row>
    <row r="174" spans="1:2" x14ac:dyDescent="0.25">
      <c r="A174" s="204"/>
      <c r="B174" s="205"/>
    </row>
    <row r="175" spans="1:2" x14ac:dyDescent="0.25">
      <c r="A175" s="204"/>
      <c r="B175" s="205"/>
    </row>
    <row r="176" spans="1:2" x14ac:dyDescent="0.25">
      <c r="A176" s="204"/>
      <c r="B176" s="205"/>
    </row>
    <row r="177" spans="1:2" x14ac:dyDescent="0.25">
      <c r="A177" s="204"/>
      <c r="B177" s="205"/>
    </row>
    <row r="178" spans="1:2" x14ac:dyDescent="0.25">
      <c r="A178" s="204"/>
      <c r="B178" s="205"/>
    </row>
    <row r="179" spans="1:2" x14ac:dyDescent="0.25">
      <c r="A179" s="204"/>
      <c r="B179" s="205"/>
    </row>
    <row r="180" spans="1:2" x14ac:dyDescent="0.25">
      <c r="A180" s="204"/>
      <c r="B180" s="205"/>
    </row>
    <row r="181" spans="1:2" x14ac:dyDescent="0.25">
      <c r="A181" s="204"/>
      <c r="B181" s="205"/>
    </row>
    <row r="182" spans="1:2" x14ac:dyDescent="0.25">
      <c r="A182" s="204"/>
      <c r="B182" s="205"/>
    </row>
    <row r="183" spans="1:2" x14ac:dyDescent="0.25">
      <c r="A183" s="204"/>
      <c r="B183" s="205"/>
    </row>
    <row r="184" spans="1:2" x14ac:dyDescent="0.25">
      <c r="A184" s="204"/>
      <c r="B184" s="205"/>
    </row>
  </sheetData>
  <mergeCells count="15">
    <mergeCell ref="A58:B58"/>
    <mergeCell ref="A1:B1"/>
    <mergeCell ref="A3:B3"/>
    <mergeCell ref="A4:B4"/>
    <mergeCell ref="A15:B15"/>
    <mergeCell ref="A16:B16"/>
    <mergeCell ref="A34:B34"/>
    <mergeCell ref="A37:B37"/>
    <mergeCell ref="A40:B40"/>
    <mergeCell ref="A41:B41"/>
    <mergeCell ref="A47:B47"/>
    <mergeCell ref="A48:B48"/>
    <mergeCell ref="A7:B7"/>
    <mergeCell ref="A22:B22"/>
    <mergeCell ref="A19:B1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1850EC3-C312-4421-B360-F4F4E01A4F8E}">
          <x14:formula1>
            <xm:f>'Sheet 6 dropdown (HIDE)'!$B$3:$B$9</xm:f>
          </x14:formula1>
          <xm:sqref>B23 B25:B31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7" tint="0.59999389629810485"/>
  </sheetPr>
  <dimension ref="A1:G23"/>
  <sheetViews>
    <sheetView zoomScaleNormal="100" workbookViewId="0">
      <selection activeCell="C14" sqref="C14"/>
    </sheetView>
  </sheetViews>
  <sheetFormatPr defaultColWidth="9.140625" defaultRowHeight="15" x14ac:dyDescent="0.25"/>
  <cols>
    <col min="1" max="1" width="1.85546875" style="18" customWidth="1"/>
    <col min="2" max="2" width="31.42578125" style="18" customWidth="1"/>
    <col min="3" max="3" width="52.5703125" style="18" customWidth="1"/>
    <col min="4" max="4" width="1.85546875" style="18" customWidth="1"/>
    <col min="5" max="16384" width="9.140625" style="18"/>
  </cols>
  <sheetData>
    <row r="1" spans="1:7" x14ac:dyDescent="0.25">
      <c r="A1" s="19" t="s">
        <v>38</v>
      </c>
      <c r="B1" s="181"/>
      <c r="C1" s="181"/>
      <c r="D1" s="20"/>
      <c r="E1" s="21"/>
      <c r="F1" s="21"/>
      <c r="G1" s="22"/>
    </row>
    <row r="2" spans="1:7" ht="15.75" thickBot="1" x14ac:dyDescent="0.3">
      <c r="A2" s="23"/>
      <c r="D2" s="24"/>
      <c r="G2" s="25"/>
    </row>
    <row r="3" spans="1:7" x14ac:dyDescent="0.25">
      <c r="A3" s="26"/>
      <c r="B3" s="185"/>
      <c r="C3" s="36" t="s">
        <v>13</v>
      </c>
      <c r="D3" s="24"/>
      <c r="G3" s="25"/>
    </row>
    <row r="4" spans="1:7" x14ac:dyDescent="0.25">
      <c r="A4" s="26"/>
      <c r="B4" s="186" t="s">
        <v>202</v>
      </c>
      <c r="C4" s="37">
        <f>SUM('5. Covered Lives'!D9:I9)</f>
        <v>0</v>
      </c>
      <c r="D4" s="24"/>
      <c r="E4" s="178"/>
      <c r="G4" s="25"/>
    </row>
    <row r="5" spans="1:7" x14ac:dyDescent="0.25">
      <c r="A5" s="26"/>
      <c r="B5" s="186" t="s">
        <v>203</v>
      </c>
      <c r="C5" s="155">
        <f>SUM('3. Payments'!AD16:AH16)</f>
        <v>0</v>
      </c>
      <c r="D5" s="24"/>
      <c r="G5" s="25"/>
    </row>
    <row r="6" spans="1:7" ht="15.75" thickBot="1" x14ac:dyDescent="0.3">
      <c r="A6" s="26"/>
      <c r="B6" s="187" t="s">
        <v>204</v>
      </c>
      <c r="C6" s="188">
        <f>SUM('4. Incentives'!J17)</f>
        <v>0</v>
      </c>
      <c r="D6" s="24"/>
      <c r="G6" s="25"/>
    </row>
    <row r="7" spans="1:7" x14ac:dyDescent="0.25">
      <c r="A7" s="26"/>
      <c r="D7" s="24"/>
      <c r="G7" s="25"/>
    </row>
    <row r="8" spans="1:7" x14ac:dyDescent="0.25">
      <c r="A8" s="26"/>
      <c r="D8" s="24"/>
      <c r="G8" s="25"/>
    </row>
    <row r="9" spans="1:7" x14ac:dyDescent="0.25">
      <c r="A9" s="27" t="s">
        <v>37</v>
      </c>
      <c r="B9" s="180"/>
      <c r="C9" s="180"/>
      <c r="D9" s="28"/>
      <c r="G9" s="25"/>
    </row>
    <row r="10" spans="1:7" x14ac:dyDescent="0.25">
      <c r="A10" s="23"/>
      <c r="D10" s="24"/>
      <c r="G10" s="25"/>
    </row>
    <row r="11" spans="1:7" x14ac:dyDescent="0.25">
      <c r="A11" s="26"/>
      <c r="B11" s="29" t="s">
        <v>109</v>
      </c>
      <c r="D11" s="24"/>
      <c r="G11" s="25"/>
    </row>
    <row r="12" spans="1:7" x14ac:dyDescent="0.25">
      <c r="A12" s="26"/>
      <c r="D12" s="24"/>
      <c r="G12" s="25"/>
    </row>
    <row r="13" spans="1:7" ht="30" customHeight="1" x14ac:dyDescent="0.25">
      <c r="A13" s="26"/>
      <c r="B13" s="325" t="s">
        <v>110</v>
      </c>
      <c r="C13" s="325"/>
      <c r="D13" s="24"/>
      <c r="G13" s="25"/>
    </row>
    <row r="14" spans="1:7" ht="15.75" thickBot="1" x14ac:dyDescent="0.3">
      <c r="A14" s="26"/>
      <c r="D14" s="24"/>
      <c r="G14" s="25"/>
    </row>
    <row r="15" spans="1:7" ht="43.5" customHeight="1" x14ac:dyDescent="0.25">
      <c r="A15" s="26"/>
      <c r="B15" s="32" t="s">
        <v>29</v>
      </c>
      <c r="C15" s="33"/>
      <c r="D15" s="24"/>
      <c r="G15" s="25"/>
    </row>
    <row r="16" spans="1:7" x14ac:dyDescent="0.25">
      <c r="A16" s="26"/>
      <c r="B16" s="152" t="s">
        <v>82</v>
      </c>
      <c r="C16" s="151"/>
      <c r="D16" s="24"/>
      <c r="G16" s="25"/>
    </row>
    <row r="17" spans="1:7" x14ac:dyDescent="0.25">
      <c r="A17" s="26"/>
      <c r="B17" s="153" t="s">
        <v>30</v>
      </c>
      <c r="C17" s="34"/>
      <c r="D17" s="24"/>
      <c r="G17" s="25"/>
    </row>
    <row r="18" spans="1:7" x14ac:dyDescent="0.25">
      <c r="A18" s="26"/>
      <c r="B18" s="153" t="s">
        <v>31</v>
      </c>
      <c r="C18" s="34"/>
      <c r="D18" s="24"/>
      <c r="G18" s="25"/>
    </row>
    <row r="19" spans="1:7" ht="15.75" thickBot="1" x14ac:dyDescent="0.3">
      <c r="A19" s="26"/>
      <c r="B19" s="154" t="s">
        <v>32</v>
      </c>
      <c r="C19" s="35"/>
      <c r="D19" s="24"/>
      <c r="G19" s="25"/>
    </row>
    <row r="20" spans="1:7" ht="15.75" thickBot="1" x14ac:dyDescent="0.3">
      <c r="A20" s="26"/>
      <c r="B20" s="41"/>
      <c r="C20" s="42"/>
      <c r="D20" s="24"/>
    </row>
    <row r="21" spans="1:7" ht="18.75" x14ac:dyDescent="0.25">
      <c r="A21" s="26"/>
      <c r="B21" s="327" t="s">
        <v>170</v>
      </c>
      <c r="C21" s="328"/>
      <c r="D21" s="24"/>
    </row>
    <row r="22" spans="1:7" ht="19.5" thickBot="1" x14ac:dyDescent="0.3">
      <c r="A22" s="26"/>
      <c r="B22" s="323" t="s">
        <v>171</v>
      </c>
      <c r="C22" s="324"/>
      <c r="D22" s="24"/>
    </row>
    <row r="23" spans="1:7" ht="15.75" thickBot="1" x14ac:dyDescent="0.3">
      <c r="A23" s="30"/>
      <c r="B23" s="326"/>
      <c r="C23" s="326"/>
      <c r="D23" s="31"/>
      <c r="E23" s="178"/>
    </row>
  </sheetData>
  <mergeCells count="4">
    <mergeCell ref="B22:C22"/>
    <mergeCell ref="B13:C13"/>
    <mergeCell ref="B23:C23"/>
    <mergeCell ref="B21:C21"/>
  </mergeCells>
  <hyperlinks>
    <hyperlink ref="B22" r:id="rId1" display="SUBMIT SURVEY   (Don't forget to attach your survey!)" xr:uid="{00000000-0004-0000-0600-000000000000}"/>
    <hyperlink ref="B22:C22" r:id="rId2" display="Other respondents: SUBMIT SURVEY   (Don't forget to attach the file!)" xr:uid="{00000000-0004-0000-0600-000001000000}"/>
  </hyperlinks>
  <pageMargins left="0.7" right="0.7" top="0.75" bottom="0.75" header="0.3" footer="0.3"/>
  <pageSetup orientation="portrait" r:id="rId3"/>
</worksheet>
</file>

<file path=docMetadata/LabelInfo.xml><?xml version="1.0" encoding="utf-8"?>
<clbl:labelList xmlns:clbl="http://schemas.microsoft.com/office/2020/mipLabelMetadata">
  <clbl:label id="{1520fa42-cf58-4c22-8b93-58cf1d3bd1cb}" enabled="1" method="Standard" siteId="{11d0e217-264e-400a-8ba0-57dcc127d72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1. Definitions</vt:lpstr>
      <vt:lpstr>2. APM Framework</vt:lpstr>
      <vt:lpstr>3. Payments</vt:lpstr>
      <vt:lpstr>4. Incentives</vt:lpstr>
      <vt:lpstr>5. Covered Lives</vt:lpstr>
      <vt:lpstr>Sheet 6 dropdown (HIDE)</vt:lpstr>
      <vt:lpstr>6. Qualitative Questions</vt:lpstr>
      <vt:lpstr>7. Attestation</vt:lpstr>
      <vt:lpstr>Accountable_Care_Program__ACP__Measures__Puget_Sound_High_Value_Network_and_UW_Accountable_Care_Network</vt:lpstr>
      <vt:lpstr>ACH_Regions</vt:lpstr>
      <vt:lpstr>Additional_Definitions</vt:lpstr>
      <vt:lpstr>APM_categories_described</vt:lpstr>
      <vt:lpstr>APM_framework_visual</vt:lpstr>
      <vt:lpstr>Covered_lives_estimate</vt:lpstr>
      <vt:lpstr>Incentives</vt:lpstr>
      <vt:lpstr>Integrated_Foster_Care__IFC__Measures</vt:lpstr>
      <vt:lpstr>Integrated_Managed_Care__IMC__Measures</vt:lpstr>
      <vt:lpstr>member_months_by_LAN_category</vt:lpstr>
      <vt:lpstr>Payments_by_LAN_category</vt:lpstr>
      <vt:lpstr>PEBB_SEBB_Performance_Guarantees__Premera__Kaiser__Regence</vt:lpstr>
      <vt:lpstr>Section_1__VBP_Outcomes</vt:lpstr>
      <vt:lpstr>Section_2__VBP_Adoption</vt:lpstr>
      <vt:lpstr>Section_3__Quality</vt:lpstr>
      <vt:lpstr>Section_4__Addressing_health_inequities</vt:lpstr>
      <vt:lpstr>Section_5__Other</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Paying for Value Payer Survey Template </dc:title>
  <dc:subject>2025 Paying for Value Payer Survey Template </dc:subject>
  <dc:creator>Washington State Health Care Authority </dc:creator>
  <cp:keywords>HCA, Paying for Value, VBP</cp:keywords>
  <cp:lastModifiedBy>Soyer, Elena (HCA)</cp:lastModifiedBy>
  <cp:lastPrinted>2017-03-17T17:32:00Z</cp:lastPrinted>
  <dcterms:created xsi:type="dcterms:W3CDTF">2017-02-09T23:42:04Z</dcterms:created>
  <dcterms:modified xsi:type="dcterms:W3CDTF">2025-06-03T20:26:21Z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2021-05-28T22:46:29Z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c8e7c1c5-c144-4607-8d41-9de0cde7acb1</vt:lpwstr>
  </property>
  <property fmtid="{D5CDD505-2E9C-101B-9397-08002B2CF9AE}" pid="8" name="MSIP_Label_1520fa42-cf58-4c22-8b93-58cf1d3bd1cb_ContentBits">
    <vt:lpwstr>0</vt:lpwstr>
  </property>
</Properties>
</file>