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codeName="ThisWorkbook"/>
  <mc:AlternateContent xmlns:mc="http://schemas.openxmlformats.org/markup-compatibility/2006">
    <mc:Choice Requires="x15">
      <x15ac:absPath xmlns:x15ac="http://schemas.microsoft.com/office/spreadsheetml/2010/11/ac" url="C:\Users\AUGSBAR107\Documents\Upload to website\"/>
    </mc:Choice>
  </mc:AlternateContent>
  <xr:revisionPtr revIDLastSave="0" documentId="8_{05F3B6D1-077A-4232-ACA3-C8B09A91BC00}" xr6:coauthVersionLast="47" xr6:coauthVersionMax="47" xr10:uidLastSave="{00000000-0000-0000-0000-000000000000}"/>
  <bookViews>
    <workbookView xWindow="-108" yWindow="-108" windowWidth="23256" windowHeight="12576" tabRatio="846" activeTab="7" xr2:uid="{00000000-000D-0000-FFFF-FFFF00000000}"/>
  </bookViews>
  <sheets>
    <sheet name="1. Definitions" sheetId="18" r:id="rId1"/>
    <sheet name="2. APM Framework" sheetId="22" r:id="rId2"/>
    <sheet name="3. Payments" sheetId="23" r:id="rId3"/>
    <sheet name="4. Incentives" sheetId="26" r:id="rId4"/>
    <sheet name="5. Covered Lives" sheetId="24" r:id="rId5"/>
    <sheet name="Sheet 6 dropdown (HIDE)" sheetId="27" state="hidden" r:id="rId6"/>
    <sheet name="6. Qualitative questions" sheetId="28" r:id="rId7"/>
    <sheet name="7. Attestation" sheetId="25" r:id="rId8"/>
  </sheets>
  <calcPr calcId="191029" iterate="1" iterateDelta="4.0000000000000003E-5" concurrentManualCount="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6" i="23" l="1"/>
  <c r="D7" i="25"/>
  <c r="D6" i="25"/>
  <c r="D5" i="25"/>
  <c r="AA23" i="24"/>
  <c r="L25" i="24"/>
  <c r="K25" i="24"/>
  <c r="K24" i="24"/>
  <c r="K22" i="24"/>
  <c r="K30" i="24"/>
  <c r="G22" i="23"/>
  <c r="K12" i="23"/>
  <c r="L13" i="23" s="1"/>
  <c r="K13" i="23"/>
  <c r="K14" i="23"/>
  <c r="K15" i="23"/>
  <c r="K16" i="23"/>
  <c r="K17" i="23"/>
  <c r="K18" i="23"/>
  <c r="K19" i="23"/>
  <c r="K20" i="23"/>
  <c r="K21" i="23"/>
  <c r="L19" i="23" l="1"/>
  <c r="AB23" i="24"/>
  <c r="Z23" i="24"/>
  <c r="Y23" i="24"/>
  <c r="X23" i="24"/>
  <c r="K12" i="26"/>
  <c r="J12" i="26"/>
  <c r="X11" i="23"/>
  <c r="AA14" i="23" l="1"/>
  <c r="AB14" i="23"/>
  <c r="X14" i="23"/>
  <c r="Y14" i="23"/>
  <c r="Z14" i="23"/>
  <c r="H16" i="26" l="1"/>
  <c r="G16" i="26"/>
  <c r="E16" i="26"/>
  <c r="D16" i="26"/>
  <c r="C16" i="26"/>
  <c r="K15" i="26"/>
  <c r="J15" i="26"/>
  <c r="K14" i="26"/>
  <c r="J14" i="26"/>
  <c r="K13" i="26"/>
  <c r="J13" i="26"/>
  <c r="K11" i="26"/>
  <c r="J11" i="26"/>
  <c r="K10" i="26"/>
  <c r="J10" i="26"/>
  <c r="K16" i="26" l="1"/>
  <c r="J16" i="26"/>
  <c r="L31" i="24" l="1"/>
  <c r="L27" i="24"/>
  <c r="L24" i="24"/>
  <c r="L22" i="24"/>
  <c r="K32" i="24"/>
  <c r="K31" i="24"/>
  <c r="K29" i="24"/>
  <c r="AH27" i="24" s="1"/>
  <c r="K28" i="24"/>
  <c r="K27" i="24"/>
  <c r="K26" i="24"/>
  <c r="AF27" i="24"/>
  <c r="K23" i="24"/>
  <c r="AD27" i="24"/>
  <c r="AB27" i="24"/>
  <c r="AA27" i="24"/>
  <c r="Z27" i="24"/>
  <c r="Y27" i="24"/>
  <c r="X27" i="24"/>
  <c r="W27" i="24"/>
  <c r="V27" i="24"/>
  <c r="U27" i="24"/>
  <c r="T27" i="24"/>
  <c r="S27" i="24"/>
  <c r="P27" i="24"/>
  <c r="O27" i="24"/>
  <c r="N27" i="24"/>
  <c r="W23" i="24"/>
  <c r="V23" i="24"/>
  <c r="U23" i="24"/>
  <c r="T23" i="24"/>
  <c r="S23" i="24"/>
  <c r="P23" i="24"/>
  <c r="O23" i="24"/>
  <c r="N23" i="24"/>
  <c r="M22" i="24" l="1"/>
  <c r="AG27" i="24"/>
  <c r="M25" i="24"/>
  <c r="AE27" i="24"/>
  <c r="H22" i="23"/>
  <c r="I22" i="23"/>
  <c r="J22" i="23"/>
  <c r="F22" i="23"/>
  <c r="E22" i="23"/>
  <c r="K22" i="23" l="1"/>
  <c r="L14" i="23" s="1"/>
  <c r="K11" i="23"/>
  <c r="L11" i="23" s="1"/>
  <c r="M11" i="23" s="1"/>
  <c r="R27" i="24"/>
  <c r="Q27" i="24"/>
  <c r="R23" i="24"/>
  <c r="Q23" i="24"/>
  <c r="S11" i="23"/>
  <c r="N17" i="23"/>
  <c r="R20" i="23" s="1"/>
  <c r="S17" i="23"/>
  <c r="W20" i="23" s="1"/>
  <c r="X17" i="23"/>
  <c r="T14" i="23" l="1"/>
  <c r="W14" i="23"/>
  <c r="Y20" i="23"/>
  <c r="AB20" i="23"/>
  <c r="M14" i="23"/>
  <c r="V20" i="23"/>
  <c r="T20" i="23"/>
  <c r="O20" i="23"/>
  <c r="Q20" i="23"/>
  <c r="P20" i="23"/>
  <c r="N20" i="23"/>
  <c r="S14" i="23"/>
  <c r="V14" i="23"/>
  <c r="U14" i="23"/>
  <c r="X20" i="23"/>
  <c r="AA20" i="23"/>
  <c r="Z20" i="23"/>
  <c r="AD17" i="23"/>
  <c r="AH20" i="23" s="1"/>
  <c r="S20" i="23"/>
  <c r="U20" i="23"/>
  <c r="N11" i="23"/>
  <c r="R14" i="23" s="1"/>
  <c r="AF20" i="23" l="1"/>
  <c r="AE20" i="23"/>
  <c r="O14" i="23"/>
  <c r="Q14" i="23"/>
  <c r="N14" i="23"/>
  <c r="P14" i="23"/>
  <c r="AG20" i="23"/>
  <c r="AD20"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tc={317909A4-2CA5-4DD4-AB14-CC1170195BA4}</author>
  </authors>
  <commentList>
    <comment ref="B88" authorId="0" shapeId="0" xr:uid="{317909A4-2CA5-4DD4-AB14-CC1170195BA4}">
      <text>
        <t>[Threaded comment]
Your version of Excel allows you to read this threaded comment; however, any edits to it will get removed if the file is opened in a newer version of Excel. Learn more: https://go.microsoft.com/fwlink/?linkid=870924
Comment:
    Added this question at the suggestion of Laura Pennington</t>
      </text>
    </comment>
  </commentList>
</comments>
</file>

<file path=xl/sharedStrings.xml><?xml version="1.0" encoding="utf-8"?>
<sst xmlns="http://schemas.openxmlformats.org/spreadsheetml/2006/main" count="426" uniqueCount="293">
  <si>
    <t>APM Category</t>
  </si>
  <si>
    <t>APM Subcategory</t>
  </si>
  <si>
    <t>2A</t>
  </si>
  <si>
    <t>2B</t>
  </si>
  <si>
    <t>2C</t>
  </si>
  <si>
    <t>3A</t>
  </si>
  <si>
    <t>3B</t>
  </si>
  <si>
    <t>4A</t>
  </si>
  <si>
    <t>4B</t>
  </si>
  <si>
    <t>2
FFS - Link to Quality</t>
  </si>
  <si>
    <t>4
Population-Based Payment</t>
  </si>
  <si>
    <t>For additional details on APM Categories, 
see HCP-LAN Alternative Payment Models (APM) Framework</t>
  </si>
  <si>
    <t>3
APMs built on FFS Architecture</t>
  </si>
  <si>
    <t>Statewide</t>
  </si>
  <si>
    <t>2C/2D</t>
  </si>
  <si>
    <t>APM Categories are defined by the HCP-LAN as follows:</t>
  </si>
  <si>
    <t>ACH Regions</t>
  </si>
  <si>
    <t>Interoperable data systems</t>
  </si>
  <si>
    <t>Lack of cost transparency</t>
  </si>
  <si>
    <t>Cost transparency</t>
  </si>
  <si>
    <t>Payment model uncertainty</t>
  </si>
  <si>
    <t>Payment model technical assistance</t>
  </si>
  <si>
    <t>Consumer engagement</t>
  </si>
  <si>
    <t>Attribution</t>
  </si>
  <si>
    <t>Regulatory changes</t>
  </si>
  <si>
    <t>Lack of collaboration</t>
  </si>
  <si>
    <t xml:space="preserve">Strategy </t>
  </si>
  <si>
    <t>Total Annual Payments</t>
  </si>
  <si>
    <t>1
FFS - No Link to Quality</t>
  </si>
  <si>
    <t>Annual Statewide Payments by APM Category
(% of Total)</t>
  </si>
  <si>
    <t>Total Statewide Payments 
($)</t>
  </si>
  <si>
    <t>Aligned incentives/contract requirements</t>
  </si>
  <si>
    <t>Trusted partnerships and collaboration</t>
  </si>
  <si>
    <t>*Note for integrated primary care payment and delivery systems, whereby a primary care provider is held accountable for the total cost of care for their patient population: the Total Payments shall include the total cost of care for those patients and, for the purposes of this survey, be included in APM Category 3A (for an upside only, shared savings arrangement) or Category 3B (for a two-sided, shared savings and downside risk arrangement).</t>
  </si>
  <si>
    <r>
      <rPr>
        <b/>
        <i/>
        <sz val="11"/>
        <rFont val="Calibri"/>
        <family val="2"/>
        <scheme val="minor"/>
      </rPr>
      <t>2C:</t>
    </r>
    <r>
      <rPr>
        <sz val="11"/>
        <rFont val="Calibri"/>
        <family val="2"/>
        <scheme val="minor"/>
      </rPr>
      <t xml:space="preserve"> Rewards for performance. These payments provide financial rewards for performance on quality metrics. Similar to Category 2B payments, Category 2C payments help providers familiarize themselves with quality metrics and reporting systems.</t>
    </r>
  </si>
  <si>
    <r>
      <rPr>
        <b/>
        <i/>
        <sz val="11"/>
        <rFont val="Calibri"/>
        <family val="2"/>
        <scheme val="minor"/>
      </rPr>
      <t>3B:</t>
    </r>
    <r>
      <rPr>
        <sz val="11"/>
        <rFont val="Calibri"/>
        <family val="2"/>
        <scheme val="minor"/>
      </rPr>
      <t xml:space="preserve"> APMs with upside gainsharing and downside risk. These payment models tie positive (gainsharing) and negative (downside risk) payment adjustments to reimbursement based on performance on cost and quality targets.</t>
    </r>
  </si>
  <si>
    <r>
      <rPr>
        <b/>
        <i/>
        <sz val="11"/>
        <rFont val="Calibri"/>
        <family val="2"/>
        <scheme val="minor"/>
      </rPr>
      <t xml:space="preserve">3A: </t>
    </r>
    <r>
      <rPr>
        <sz val="11"/>
        <rFont val="Calibri"/>
        <family val="2"/>
        <scheme val="minor"/>
      </rPr>
      <t>APMs with upside gainsharing. These payment models allow providers to share in savings they generate based on performance on cost and quality targets.</t>
    </r>
  </si>
  <si>
    <r>
      <rPr>
        <b/>
        <i/>
        <sz val="11"/>
        <color theme="1"/>
        <rFont val="Calibri"/>
        <family val="2"/>
        <scheme val="minor"/>
      </rPr>
      <t xml:space="preserve">4A: </t>
    </r>
    <r>
      <rPr>
        <sz val="11"/>
        <color theme="1"/>
        <rFont val="Calibri"/>
        <family val="2"/>
        <scheme val="minor"/>
      </rPr>
      <t>Condition-specific population-based payment. These payment models hold providers accountable for the cost and quality of condition-specific services, such as bundled payments for cancer care or heart disease.</t>
    </r>
  </si>
  <si>
    <t>Sector</t>
  </si>
  <si>
    <t>Medicare</t>
  </si>
  <si>
    <t>Electronic Signature</t>
  </si>
  <si>
    <t>Name</t>
  </si>
  <si>
    <t>Title</t>
  </si>
  <si>
    <t>Date</t>
  </si>
  <si>
    <t>Disparate incentives/contract requirements</t>
  </si>
  <si>
    <t>Aligned quality measures/definitions</t>
  </si>
  <si>
    <t>Disparate quality measures/definitions</t>
  </si>
  <si>
    <t>Race</t>
  </si>
  <si>
    <t>Ethnicity</t>
  </si>
  <si>
    <t>Language</t>
  </si>
  <si>
    <r>
      <rPr>
        <i/>
        <sz val="12"/>
        <color theme="1"/>
        <rFont val="Calibri"/>
        <family val="2"/>
        <scheme val="minor"/>
      </rPr>
      <t>Better Health Together</t>
    </r>
    <r>
      <rPr>
        <sz val="11"/>
        <color theme="1"/>
        <rFont val="Calibri"/>
        <family val="2"/>
        <scheme val="minor"/>
      </rPr>
      <t xml:space="preserve"> includes Ferry, Stevens, Pend Oreille, Spokane, Lincoln, and Adams Counties</t>
    </r>
  </si>
  <si>
    <r>
      <rPr>
        <i/>
        <sz val="12"/>
        <color theme="1"/>
        <rFont val="Calibri"/>
        <family val="2"/>
        <scheme val="minor"/>
      </rPr>
      <t>Cascade Pacific Action Alliance</t>
    </r>
    <r>
      <rPr>
        <sz val="11"/>
        <color theme="1"/>
        <rFont val="Calibri"/>
        <family val="2"/>
        <scheme val="minor"/>
      </rPr>
      <t xml:space="preserve"> includes Grays Harbor, Mason, Thurston, Pacific, Lewis, Cowlitz, and Wahkiakum Counties</t>
    </r>
  </si>
  <si>
    <r>
      <rPr>
        <i/>
        <sz val="12"/>
        <color theme="1"/>
        <rFont val="Calibri"/>
        <family val="2"/>
        <scheme val="minor"/>
      </rPr>
      <t>Greater Columbia</t>
    </r>
    <r>
      <rPr>
        <sz val="11"/>
        <color theme="1"/>
        <rFont val="Calibri"/>
        <family val="2"/>
        <scheme val="minor"/>
      </rPr>
      <t xml:space="preserve"> includes Kittitas, Yakima, Benton, Franklin, Walla Walla, Columbia, Garfield, Whitman, and Asotin Counties</t>
    </r>
  </si>
  <si>
    <r>
      <rPr>
        <i/>
        <sz val="12"/>
        <color theme="1"/>
        <rFont val="Calibri"/>
        <family val="2"/>
        <scheme val="minor"/>
      </rPr>
      <t>King</t>
    </r>
    <r>
      <rPr>
        <sz val="11"/>
        <color theme="1"/>
        <rFont val="Calibri"/>
        <family val="2"/>
        <scheme val="minor"/>
      </rPr>
      <t xml:space="preserve"> includes King County</t>
    </r>
  </si>
  <si>
    <t>Attestation</t>
  </si>
  <si>
    <t>Summary</t>
  </si>
  <si>
    <t>Small Group</t>
  </si>
  <si>
    <t>Large Group</t>
  </si>
  <si>
    <t>Individual Market
(off-exchange)</t>
  </si>
  <si>
    <t>enter text here</t>
  </si>
  <si>
    <t>Total Covered Lives By APM Category</t>
  </si>
  <si>
    <t>Statewide Covered Lives by APM Category</t>
  </si>
  <si>
    <t>Totals</t>
  </si>
  <si>
    <t>Category groups</t>
  </si>
  <si>
    <t>FFS vs VBP</t>
  </si>
  <si>
    <t>Link</t>
  </si>
  <si>
    <t xml:space="preserve"> </t>
  </si>
  <si>
    <t>3N</t>
  </si>
  <si>
    <t>4N</t>
  </si>
  <si>
    <t>Risk-based payments - no link to quality</t>
  </si>
  <si>
    <t>Capitated payments - no link to quality</t>
  </si>
  <si>
    <t xml:space="preserve">Fee-for-Service                                                   </t>
  </si>
  <si>
    <t xml:space="preserve">Pay for Reporting                                               </t>
  </si>
  <si>
    <t xml:space="preserve">Rewards for Performance                              </t>
  </si>
  <si>
    <t xml:space="preserve">APMs with Upside Gainsharing                                          </t>
  </si>
  <si>
    <t xml:space="preserve">Condition-Specific Population-Based Payment                                                                   </t>
  </si>
  <si>
    <t xml:space="preserve">Comprehensive Population-Based Payment                                                                   </t>
  </si>
  <si>
    <t>2A/2B/
3N/4N</t>
  </si>
  <si>
    <t>Positive Incentives</t>
  </si>
  <si>
    <t>Negative Incentives</t>
  </si>
  <si>
    <t>All Incentives</t>
  </si>
  <si>
    <t>All Incentives Earned / Incurred</t>
  </si>
  <si>
    <t>Total Positive Incentives</t>
  </si>
  <si>
    <t>Total Positive Incentives Earned</t>
  </si>
  <si>
    <t>Describe*</t>
  </si>
  <si>
    <t>Total Negative Incentives</t>
  </si>
  <si>
    <t>Total Negative Incentives Incurred</t>
  </si>
  <si>
    <t>Total</t>
  </si>
  <si>
    <t>*For example: “Downside risk arrangement whereby providers make payments to contracted payers from an existing reimbursement structure based on quality reporting and performance.”</t>
  </si>
  <si>
    <r>
      <t xml:space="preserve">Medicare Totals 
</t>
    </r>
    <r>
      <rPr>
        <b/>
        <i/>
        <sz val="12"/>
        <color theme="0"/>
        <rFont val="Calibri"/>
        <family val="2"/>
        <scheme val="minor"/>
      </rPr>
      <t>(auto-populates)</t>
    </r>
  </si>
  <si>
    <r>
      <t xml:space="preserve">Individual Market (off-exchange) Totals
</t>
    </r>
    <r>
      <rPr>
        <b/>
        <i/>
        <sz val="12"/>
        <color theme="0"/>
        <rFont val="Calibri"/>
        <family val="2"/>
        <scheme val="minor"/>
      </rPr>
      <t>(auto-populates)</t>
    </r>
  </si>
  <si>
    <r>
      <t xml:space="preserve">Small Group Totals
</t>
    </r>
    <r>
      <rPr>
        <b/>
        <i/>
        <sz val="12"/>
        <color theme="0"/>
        <rFont val="Calibri"/>
        <family val="2"/>
        <scheme val="minor"/>
      </rPr>
      <t>(auto-populates)</t>
    </r>
  </si>
  <si>
    <r>
      <t xml:space="preserve">Large Group Totals
</t>
    </r>
    <r>
      <rPr>
        <b/>
        <i/>
        <sz val="12"/>
        <color theme="0"/>
        <rFont val="Calibri"/>
        <family val="2"/>
        <scheme val="minor"/>
      </rPr>
      <t>(auto-populates)</t>
    </r>
  </si>
  <si>
    <r>
      <t xml:space="preserve">All Sector Totals 
</t>
    </r>
    <r>
      <rPr>
        <b/>
        <i/>
        <sz val="12"/>
        <color theme="0"/>
        <rFont val="Calibri"/>
        <family val="2"/>
        <scheme val="minor"/>
      </rPr>
      <t>(auto-populates)</t>
    </r>
  </si>
  <si>
    <r>
      <t xml:space="preserve">Individual Market (off-exchange) Plan Totals
</t>
    </r>
    <r>
      <rPr>
        <b/>
        <i/>
        <sz val="12"/>
        <color theme="0"/>
        <rFont val="Calibri"/>
        <family val="2"/>
        <scheme val="minor"/>
      </rPr>
      <t>(auto-populates)</t>
    </r>
  </si>
  <si>
    <r>
      <t>All Sector Totals
(</t>
    </r>
    <r>
      <rPr>
        <b/>
        <i/>
        <sz val="12"/>
        <color theme="0"/>
        <rFont val="Calibri"/>
        <family val="2"/>
        <scheme val="minor"/>
      </rPr>
      <t>auto-populates)</t>
    </r>
  </si>
  <si>
    <t>Total Payments</t>
  </si>
  <si>
    <t>Table 2. Total Incentives</t>
  </si>
  <si>
    <r>
      <rPr>
        <b/>
        <sz val="11"/>
        <color rgb="FF000000"/>
        <rFont val="Calibri"/>
        <family val="2"/>
        <scheme val="minor"/>
      </rPr>
      <t xml:space="preserve">Instructions: </t>
    </r>
    <r>
      <rPr>
        <sz val="11"/>
        <color rgb="FF000000"/>
        <rFont val="Calibri"/>
        <family val="2"/>
        <scheme val="minor"/>
      </rPr>
      <t xml:space="preserve">Please enter the total number of member months attributed to each type of payment arrangement, by type of insurance product (i.e., Medicare, Individual Market, Small Group, and Large Group) into the appropriate cells in Table 3B.  For a description of payment arrangements, please see Tab 2. APM Framework for additional information.  </t>
    </r>
  </si>
  <si>
    <t>Organization Name</t>
  </si>
  <si>
    <t>Other (please describe in Column D)</t>
  </si>
  <si>
    <t xml:space="preserve">APMs with Upside Gainsharing and Downside Risk                                                                    </t>
  </si>
  <si>
    <t xml:space="preserve">Foundational Payments for Infrastructure &amp; Operations                               </t>
  </si>
  <si>
    <t xml:space="preserve">*Note: HCA understands that individuals may receive care from multiple providers who may be reimbursed under different payment models, meaning that a member and their associated member month may be attributed to more than one APM subcategory. HCA is interested in a rough estimate of covered lives and understands that this may result in double, or multi-counting in some instances. </t>
  </si>
  <si>
    <r>
      <rPr>
        <b/>
        <i/>
        <sz val="11"/>
        <rFont val="Calibri"/>
        <family val="2"/>
        <scheme val="minor"/>
      </rPr>
      <t>Category 2</t>
    </r>
    <r>
      <rPr>
        <b/>
        <sz val="11"/>
        <rFont val="Calibri"/>
        <family val="2"/>
        <scheme val="minor"/>
      </rPr>
      <t>:</t>
    </r>
    <r>
      <rPr>
        <sz val="11"/>
        <rFont val="Calibri"/>
        <family val="2"/>
        <scheme val="minor"/>
      </rPr>
      <t xml:space="preserve"> FFS linked to quality. These payments utilize traditional FFS payments but are subsequently adjusted based on infrastructure investments to improve care or clinical services, whether providers report quality data, or how well they perform on cost and quality metrics.</t>
    </r>
  </si>
  <si>
    <r>
      <rPr>
        <b/>
        <i/>
        <sz val="11"/>
        <rFont val="Calibri"/>
        <family val="2"/>
        <scheme val="minor"/>
      </rPr>
      <t>2A:</t>
    </r>
    <r>
      <rPr>
        <sz val="11"/>
        <rFont val="Calibri"/>
        <family val="2"/>
        <scheme val="minor"/>
      </rPr>
      <t xml:space="preserve"> Foundational payments for infrastructure and operations. These payments can promote infrastructure that can improve care quality even if payment rates are not adjusted by performance on quality metrics.</t>
    </r>
  </si>
  <si>
    <r>
      <rPr>
        <b/>
        <i/>
        <sz val="11"/>
        <rFont val="Calibri"/>
        <family val="2"/>
        <scheme val="minor"/>
      </rPr>
      <t xml:space="preserve">2B: </t>
    </r>
    <r>
      <rPr>
        <sz val="11"/>
        <rFont val="Calibri"/>
        <family val="2"/>
        <scheme val="minor"/>
      </rPr>
      <t xml:space="preserve">Pay-for-reporting. These payments provide incentives or disincentives for reporting quality data. Participation in pay-for-reporting programs helps providers familiarize themselves with quality metrics and reporting systems. </t>
    </r>
  </si>
  <si>
    <r>
      <rPr>
        <b/>
        <i/>
        <sz val="11"/>
        <rFont val="Calibri"/>
        <family val="2"/>
        <scheme val="minor"/>
      </rPr>
      <t>Category 3</t>
    </r>
    <r>
      <rPr>
        <b/>
        <sz val="11"/>
        <rFont val="Calibri"/>
        <family val="2"/>
        <scheme val="minor"/>
      </rPr>
      <t xml:space="preserve">: </t>
    </r>
    <r>
      <rPr>
        <sz val="11"/>
        <rFont val="Calibri"/>
        <family val="2"/>
        <scheme val="minor"/>
      </rPr>
      <t>Alternative payment models</t>
    </r>
    <r>
      <rPr>
        <b/>
        <sz val="11"/>
        <rFont val="Calibri"/>
        <family val="2"/>
        <scheme val="minor"/>
      </rPr>
      <t xml:space="preserve"> </t>
    </r>
    <r>
      <rPr>
        <sz val="11"/>
        <rFont val="Calibri"/>
        <family val="2"/>
        <scheme val="minor"/>
      </rPr>
      <t>(APMs) built on FFS architecture. These payments are based on FFS architecture, while providing mechanisms for effective management of a set of procedures, an episode of care, or all health services provided for individuals. In addition to taking quality considerations into account, payments are based on cost performance against a target, irrespective of how the financial benchmark is established, updated, or adjusted. Providers that meet their cost and quality targets are eligible for shared savings, and those that do not may be held financially accountable.</t>
    </r>
  </si>
  <si>
    <r>
      <rPr>
        <b/>
        <i/>
        <sz val="11"/>
        <rFont val="Calibri"/>
        <family val="2"/>
        <scheme val="minor"/>
      </rPr>
      <t>Category 4</t>
    </r>
    <r>
      <rPr>
        <b/>
        <sz val="11"/>
        <rFont val="Calibri"/>
        <family val="2"/>
        <scheme val="minor"/>
      </rPr>
      <t>:</t>
    </r>
    <r>
      <rPr>
        <sz val="11"/>
        <rFont val="Calibri"/>
        <family val="2"/>
        <scheme val="minor"/>
      </rPr>
      <t xml:space="preserve"> Population-based payments. These payments are structured in a manner that encourages providers to deliver well-coordinated, high-quality person-level care within a defined or overall budget. This holds providers accountable for meeting quality and, increasingly, person-centered care goals for a population of patients or members. Payments are intended to cover a wide range of preventive health, health maintenance, and health improvement services, among other items. These payments will likely require care delivery systems to establish teams of health professionals to provide enhanced access and coordinated care.</t>
    </r>
  </si>
  <si>
    <r>
      <rPr>
        <b/>
        <i/>
        <sz val="11"/>
        <color theme="1"/>
        <rFont val="Calibri"/>
        <family val="2"/>
        <scheme val="minor"/>
      </rPr>
      <t>4B:</t>
    </r>
    <r>
      <rPr>
        <sz val="11"/>
        <color theme="1"/>
        <rFont val="Calibri"/>
        <family val="2"/>
        <scheme val="minor"/>
      </rPr>
      <t xml:space="preserve"> Comprehensive population-based payment. These payment models involve capitated or population-based payments covering the entirety of an individual's health care needs and can involve a broad range of financial and delivery system integration between payers and providers. </t>
    </r>
  </si>
  <si>
    <r>
      <rPr>
        <b/>
        <i/>
        <sz val="11"/>
        <color theme="1"/>
        <rFont val="Calibri"/>
        <family val="2"/>
        <scheme val="minor"/>
      </rPr>
      <t>4N:</t>
    </r>
    <r>
      <rPr>
        <sz val="11"/>
        <color theme="1"/>
        <rFont val="Calibri"/>
        <family val="2"/>
        <scheme val="minor"/>
      </rPr>
      <t xml:space="preserve"> Capitated payments NOT linked to quality.</t>
    </r>
  </si>
  <si>
    <r>
      <rPr>
        <b/>
        <i/>
        <sz val="11"/>
        <rFont val="Calibri"/>
        <family val="2"/>
        <scheme val="minor"/>
      </rPr>
      <t>3N:</t>
    </r>
    <r>
      <rPr>
        <sz val="11"/>
        <rFont val="Calibri"/>
        <family val="2"/>
        <scheme val="minor"/>
      </rPr>
      <t xml:space="preserve"> Risk-based payments NOT linked to quality.</t>
    </r>
  </si>
  <si>
    <r>
      <rPr>
        <b/>
        <i/>
        <sz val="11"/>
        <rFont val="Calibri"/>
        <family val="2"/>
        <scheme val="minor"/>
      </rPr>
      <t>Category 1</t>
    </r>
    <r>
      <rPr>
        <b/>
        <sz val="11"/>
        <rFont val="Calibri"/>
        <family val="2"/>
        <scheme val="minor"/>
      </rPr>
      <t>:</t>
    </r>
    <r>
      <rPr>
        <sz val="11"/>
        <rFont val="Calibri"/>
        <family val="2"/>
        <scheme val="minor"/>
      </rPr>
      <t xml:space="preserve"> Fee-for-service (FFS) with no link to quality. These payments utilize traditional FFS payments that are not adjusted to account for infrastructure investments, provider reporting of quality data, or provider performance on cost and quality metrics. Diagnosis-related groups (DRGs) that are not linked to quality are in Category 1.</t>
    </r>
  </si>
  <si>
    <t>Individual Market 
(on-exchange; non-public option)</t>
  </si>
  <si>
    <r>
      <t xml:space="preserve">Individual Market (on-exchange; non public option) Plan Totals
</t>
    </r>
    <r>
      <rPr>
        <b/>
        <i/>
        <sz val="12"/>
        <color theme="0"/>
        <rFont val="Calibri"/>
        <family val="2"/>
        <scheme val="minor"/>
      </rPr>
      <t>(auto-populates)</t>
    </r>
  </si>
  <si>
    <r>
      <t xml:space="preserve">Individual Market (on-exchange; public option) Plan Totals
</t>
    </r>
    <r>
      <rPr>
        <b/>
        <i/>
        <sz val="12"/>
        <color theme="0"/>
        <rFont val="Calibri"/>
        <family val="2"/>
        <scheme val="minor"/>
      </rPr>
      <t>(auto-populates)</t>
    </r>
  </si>
  <si>
    <t>Individual Market 
(on-exchange; non public option)</t>
  </si>
  <si>
    <t>Individual Market
(on-exchange; non public option)</t>
  </si>
  <si>
    <t>Individual Market
(on-exchange; public option)</t>
  </si>
  <si>
    <r>
      <t xml:space="preserve">Individual Market (on-exchange; non public option) Totals
</t>
    </r>
    <r>
      <rPr>
        <b/>
        <i/>
        <sz val="12"/>
        <color theme="0"/>
        <rFont val="Calibri"/>
        <family val="2"/>
        <scheme val="minor"/>
      </rPr>
      <t>(auto-populates)</t>
    </r>
  </si>
  <si>
    <r>
      <t xml:space="preserve">Individual Market (on-exchange; public option) Totals
</t>
    </r>
    <r>
      <rPr>
        <b/>
        <i/>
        <sz val="12"/>
        <color theme="0"/>
        <rFont val="Calibri"/>
        <family val="2"/>
        <scheme val="minor"/>
      </rPr>
      <t>(auto-populates)</t>
    </r>
  </si>
  <si>
    <t>https://hcp-lan.org/workproducts/apm-refresh-whitepaper-final.pdf</t>
  </si>
  <si>
    <t>https://hcp-lan.org/apm-measurement-effort/</t>
  </si>
  <si>
    <r>
      <rPr>
        <b/>
        <i/>
        <sz val="11"/>
        <color theme="1"/>
        <rFont val="Calibri"/>
        <family val="2"/>
        <scheme val="minor"/>
      </rPr>
      <t>4C:</t>
    </r>
    <r>
      <rPr>
        <sz val="11"/>
        <color theme="1"/>
        <rFont val="Calibri"/>
        <family val="2"/>
        <scheme val="minor"/>
      </rPr>
      <t xml:space="preserve"> Comprehensive population-based payment within an integrated delivery system where the same organization acts as the insurance plan and health care delivery system (e.g., joint ventures between insurance companies and provider groups, insurance companies that own provider groups, or provider groups that offer insurance products).</t>
    </r>
  </si>
  <si>
    <t>4C</t>
  </si>
  <si>
    <t>Integrated finance and delivery systems</t>
  </si>
  <si>
    <r>
      <rPr>
        <b/>
        <sz val="14"/>
        <color theme="0"/>
        <rFont val="Calibri"/>
        <family val="2"/>
        <scheme val="minor"/>
      </rPr>
      <t>Additional Information</t>
    </r>
    <r>
      <rPr>
        <sz val="11"/>
        <color theme="0"/>
        <rFont val="Calibri"/>
        <family val="2"/>
        <scheme val="minor"/>
      </rPr>
      <t xml:space="preserve"> - see HCP-LAN APM Measurement Effort and APM Framework below</t>
    </r>
  </si>
  <si>
    <t>Organization Name:</t>
  </si>
  <si>
    <t>Provider readiness</t>
  </si>
  <si>
    <t>Rural provider participation and engagement</t>
  </si>
  <si>
    <t>Addressing health equity and non-medical social needs in APMs</t>
  </si>
  <si>
    <t xml:space="preserve">COVID </t>
  </si>
  <si>
    <t>Multi-payer initiatives and strategies</t>
  </si>
  <si>
    <t>Workforce innovations and flexibilities</t>
  </si>
  <si>
    <t>Network adequacy rules</t>
  </si>
  <si>
    <t>Rural Health Centers and Critical Access Hospitals</t>
  </si>
  <si>
    <t>Disability</t>
  </si>
  <si>
    <t>Community Health Centers</t>
  </si>
  <si>
    <t>State-based initiatives (e.g., Medicaid Transformation Project)</t>
  </si>
  <si>
    <t>The below attestation should be completed by business line leadership.</t>
  </si>
  <si>
    <t>The undersigned attests that the content of this survey is accurate and complete to the best of our knowledge.</t>
  </si>
  <si>
    <t>Lack of interoperable data systems</t>
  </si>
  <si>
    <t>Individual Market 
(on-exchange; public option)</t>
  </si>
  <si>
    <r>
      <rPr>
        <i/>
        <sz val="12"/>
        <rFont val="Calibri"/>
        <family val="2"/>
        <scheme val="minor"/>
      </rPr>
      <t>North Sound</t>
    </r>
    <r>
      <rPr>
        <sz val="11"/>
        <rFont val="Calibri"/>
        <family val="2"/>
        <scheme val="minor"/>
      </rPr>
      <t xml:space="preserve"> includes Whatcom, Skagit, San Juan, Island, and Snohomish Counties</t>
    </r>
  </si>
  <si>
    <r>
      <rPr>
        <i/>
        <sz val="12"/>
        <rFont val="Calibri"/>
        <family val="2"/>
        <scheme val="minor"/>
      </rPr>
      <t>Olympic</t>
    </r>
    <r>
      <rPr>
        <sz val="11"/>
        <rFont val="Calibri"/>
        <family val="2"/>
        <scheme val="minor"/>
      </rPr>
      <t xml:space="preserve"> includes Clallam, Jefferson, and Kitsap Counties</t>
    </r>
  </si>
  <si>
    <r>
      <rPr>
        <i/>
        <sz val="12"/>
        <rFont val="Calibri"/>
        <family val="2"/>
        <scheme val="minor"/>
      </rPr>
      <t>Pierce</t>
    </r>
    <r>
      <rPr>
        <sz val="11"/>
        <rFont val="Calibri"/>
        <family val="2"/>
        <scheme val="minor"/>
      </rPr>
      <t xml:space="preserve"> includes Pierce County</t>
    </r>
  </si>
  <si>
    <r>
      <rPr>
        <i/>
        <sz val="12"/>
        <rFont val="Calibri"/>
        <family val="2"/>
        <scheme val="minor"/>
      </rPr>
      <t>Southwest Washington</t>
    </r>
    <r>
      <rPr>
        <sz val="11"/>
        <rFont val="Calibri"/>
        <family val="2"/>
        <scheme val="minor"/>
      </rPr>
      <t xml:space="preserve"> includes Clark, Skamania, and Klickitat Counties</t>
    </r>
  </si>
  <si>
    <t>View the Framework.</t>
  </si>
  <si>
    <t>I. VBP</t>
  </si>
  <si>
    <t>1. Does your organization have a strategic plan for implementing or expanding VBP? If yes, please describe its breadth, your goals, and how frequently it is updated.</t>
  </si>
  <si>
    <r>
      <rPr>
        <b/>
        <u/>
        <sz val="12"/>
        <color theme="1"/>
        <rFont val="Calibri"/>
        <family val="2"/>
        <scheme val="minor"/>
      </rPr>
      <t>Instructions</t>
    </r>
    <r>
      <rPr>
        <sz val="12"/>
        <color theme="1"/>
        <rFont val="Calibri"/>
        <family val="2"/>
        <scheme val="minor"/>
      </rPr>
      <t xml:space="preserve">
Please respond to the questions below on behalf of your organization. Questions are in column B and responses should be entered in the gray boxes in column C.
MCOs and PEBB/SEBB carriers should include information about the products for which HCA is the purchaser (e.g., Apple Health Medicaid or PEBB/SEBB coverage) in their responses.</t>
    </r>
  </si>
  <si>
    <t>II. Quality Initiatives</t>
  </si>
  <si>
    <t>A. Quality measures</t>
  </si>
  <si>
    <t>2.  How did the COVID-19 pandemic affect your organization’s approach to VBP and payment reform in 2022?</t>
  </si>
  <si>
    <t>Behavioral health providers - substance/opioid use disorder</t>
  </si>
  <si>
    <t>Behavioral health providers - other</t>
  </si>
  <si>
    <t>Other provider types (please describe)</t>
  </si>
  <si>
    <t>1-5%</t>
  </si>
  <si>
    <t>6-10%</t>
  </si>
  <si>
    <t>11-20%</t>
  </si>
  <si>
    <t>21-40%</t>
  </si>
  <si>
    <t>41-60%</t>
  </si>
  <si>
    <t>61-80%</t>
  </si>
  <si>
    <t>81-100%</t>
  </si>
  <si>
    <t>Other (please describe in Column C)</t>
  </si>
  <si>
    <t>5 - most significant</t>
  </si>
  <si>
    <t>1 - least significant</t>
  </si>
  <si>
    <t>2. [For other respondents] Does your organization have a core set of quality measures used to incentivize providers or practices for performance? If so, what measures do you use?</t>
  </si>
  <si>
    <t>B. Data and communication with providers</t>
  </si>
  <si>
    <t>Sexual Orientation &amp; Gender Identity (SOGI)</t>
  </si>
  <si>
    <t>2. Does your organization have a process to identify and correct discrepancies in RELD/SOGI data from different sources (e.g., differences in how a patient identified themselves to the provider, the purchaser, and to you)? If so, please describe.</t>
  </si>
  <si>
    <t>a. Does your organization risk-adjust APMs (payment or quality standards) by social risk factors? If so, please describe.</t>
  </si>
  <si>
    <t>b. What is the data lag (time between services delivered and data shared) of quality data shared with providers?</t>
  </si>
  <si>
    <t>a. Do you monitor the frequency with which providers access the information?</t>
  </si>
  <si>
    <t>b. Do you have requirements for how often a provider must access the information? How do you ensure compliance?</t>
  </si>
  <si>
    <t>c. On average, what percent of providers access the information per month (or per report)?</t>
  </si>
  <si>
    <t>d. What strategies do you have to improve access to available data tools?</t>
  </si>
  <si>
    <t>e. How do providers use the information provided?</t>
  </si>
  <si>
    <t>A. VBP Strategy</t>
  </si>
  <si>
    <t>B. VBP Adoption</t>
  </si>
  <si>
    <t>3. In your organization's experience, what were the TOP FIVE BARRIERS to the adoption of VBP arrangements in 2022? Please select the appropriate rank for the top 5 barriers from the drop-downs in Column B, where 5 is the most significant barrier.</t>
  </si>
  <si>
    <t>4. In your organization's experience, what were the TOP FIVE ENABLERS to the adoption of VBP arrangements in 2022? Please select the appropriate rank for the top 5 enabler from the drop-downs in Column B, where 5 is the most significant enabler.</t>
  </si>
  <si>
    <t>Provider type</t>
  </si>
  <si>
    <t>Estimated number of provider groups engaged</t>
  </si>
  <si>
    <t>Estimated number of patients served</t>
  </si>
  <si>
    <t>Attribution method</t>
  </si>
  <si>
    <t>Is this APM designed to support a specific population? If so, please elaborate.</t>
  </si>
  <si>
    <t>Prospective</t>
  </si>
  <si>
    <t>Retrospective</t>
  </si>
  <si>
    <t>Table for question I-B-6</t>
  </si>
  <si>
    <t>LAN APM category (select one)</t>
  </si>
  <si>
    <t>Attribution timing (select one)</t>
  </si>
  <si>
    <t>Ex: perinatal or SUD/OUD</t>
  </si>
  <si>
    <t>III. Other</t>
  </si>
  <si>
    <t>Asthma Medication Ratio (AMR), Total</t>
  </si>
  <si>
    <t>Follow Up Care for Children Prescribed ADHD Medication (ADD), Initiation Phase</t>
  </si>
  <si>
    <r>
      <t xml:space="preserve">Antidepressant Medication Management (AMM): </t>
    </r>
    <r>
      <rPr>
        <sz val="11"/>
        <color theme="1"/>
        <rFont val="Calibri"/>
        <family val="2"/>
        <scheme val="minor"/>
      </rPr>
      <t>Acute phase; Continuation phase</t>
    </r>
  </si>
  <si>
    <r>
      <t xml:space="preserve">Prenatal and Postpartum Care (PPC): </t>
    </r>
    <r>
      <rPr>
        <sz val="11"/>
        <color theme="1"/>
        <rFont val="Calibri"/>
        <family val="2"/>
        <scheme val="minor"/>
      </rPr>
      <t>Timeliness of prenatal care; Postpartum care</t>
    </r>
  </si>
  <si>
    <t>Integrated Foster Care (IFC) Measures</t>
  </si>
  <si>
    <t>Use of First-Line Psychosocial Care for Children and Adolescents on Antipsychotics (APP), Total</t>
  </si>
  <si>
    <r>
      <t xml:space="preserve">Child and Adolescent Well-Care Visits (WCV): </t>
    </r>
    <r>
      <rPr>
        <sz val="11"/>
        <color theme="1"/>
        <rFont val="Calibri"/>
        <family val="2"/>
        <scheme val="minor"/>
      </rPr>
      <t>Ages 12-17; Ages 18-21</t>
    </r>
  </si>
  <si>
    <r>
      <t xml:space="preserve">Child and Adolescent Well-Care Visits (WCV): </t>
    </r>
    <r>
      <rPr>
        <sz val="11"/>
        <color theme="1"/>
        <rFont val="Calibri"/>
        <family val="2"/>
        <scheme val="minor"/>
      </rPr>
      <t>Ages 3-10</t>
    </r>
  </si>
  <si>
    <r>
      <t xml:space="preserve">Mental Health Service Rate, Broad Definition (MH-B): </t>
    </r>
    <r>
      <rPr>
        <sz val="11"/>
        <rFont val="Calibri"/>
        <family val="2"/>
        <scheme val="minor"/>
      </rPr>
      <t>Ages 6–64, all MCO excluding BHSO</t>
    </r>
  </si>
  <si>
    <r>
      <t>Substance Use Disorder (SUD) Treatment Rate:</t>
    </r>
    <r>
      <rPr>
        <sz val="11"/>
        <color theme="1"/>
        <rFont val="Calibri"/>
        <family val="2"/>
        <scheme val="minor"/>
      </rPr>
      <t xml:space="preserve"> Ages 12–64, all MCO excluding BHSO</t>
    </r>
  </si>
  <si>
    <r>
      <t xml:space="preserve">Mental Health Service Rate, Broad Definition (MH-B): </t>
    </r>
    <r>
      <rPr>
        <sz val="11"/>
        <color theme="1"/>
        <rFont val="Calibri"/>
        <family val="2"/>
        <scheme val="minor"/>
      </rPr>
      <t>Ages 6–26, IFC Only</t>
    </r>
  </si>
  <si>
    <r>
      <t xml:space="preserve">Substance Use Disorder (SUD) Treatment Rate: </t>
    </r>
    <r>
      <rPr>
        <sz val="11"/>
        <color theme="1"/>
        <rFont val="Calibri"/>
        <family val="2"/>
        <scheme val="minor"/>
      </rPr>
      <t>Age 12–26, IFC Only</t>
    </r>
  </si>
  <si>
    <t>Diabetes patients with A1C &lt;9%</t>
  </si>
  <si>
    <t>Diabetes patients with BP&lt;140/90</t>
  </si>
  <si>
    <t>Diabetes patients with eye exam</t>
  </si>
  <si>
    <r>
      <t xml:space="preserve">Depression Medication Management: </t>
    </r>
    <r>
      <rPr>
        <sz val="11"/>
        <color theme="1"/>
        <rFont val="Calibri"/>
        <family val="2"/>
        <scheme val="minor"/>
      </rPr>
      <t>12 weeks; 6 months</t>
    </r>
  </si>
  <si>
    <t>Member satisfaction with timely care (always)</t>
  </si>
  <si>
    <t>Member satisfaction with provider communication (always)</t>
  </si>
  <si>
    <t>Member satisfaction with office staff (always)</t>
  </si>
  <si>
    <t>Member satisfaction with overall (provider rating 9/10)</t>
  </si>
  <si>
    <t>Cervical cancer screening</t>
  </si>
  <si>
    <t>Breast cancer screening</t>
  </si>
  <si>
    <t>Chlamydia screening</t>
  </si>
  <si>
    <t>Colorectal cancer screening</t>
  </si>
  <si>
    <t>NTSV C-Section</t>
  </si>
  <si>
    <t>Integrated Managed Care (IMC) Measures</t>
  </si>
  <si>
    <t>Childhood immunizations Combo 10</t>
  </si>
  <si>
    <r>
      <t xml:space="preserve">Child and Adolescent Well-Care Visits (WCV): </t>
    </r>
    <r>
      <rPr>
        <sz val="11"/>
        <color theme="1"/>
        <rFont val="Calibri"/>
        <family val="2"/>
        <scheme val="minor"/>
      </rPr>
      <t>Ages 3-11; 12-17; 18-21</t>
    </r>
  </si>
  <si>
    <t>Childhood immunizations Combo 10 (excludes influenza)</t>
  </si>
  <si>
    <t>Childhood immunizations - Influenza only</t>
  </si>
  <si>
    <t>Comprehensive Diabetes Control: Blood pressure control</t>
  </si>
  <si>
    <t>Comprehensive Diabetes Control: eye exam</t>
  </si>
  <si>
    <t>Comprehensive Diabetes Control: HbA1C level - poor control</t>
  </si>
  <si>
    <t>Controlling high blood pressure</t>
  </si>
  <si>
    <t>Prenatal/Postpartum Care</t>
  </si>
  <si>
    <t>Asthma Medication Ratio (AMR)</t>
  </si>
  <si>
    <t>Statin therapy for patients with cardiovascular disease</t>
  </si>
  <si>
    <t>Statin therapy adherence for patients with cardiovascular disease</t>
  </si>
  <si>
    <t>Well child visits in the first 15 months of life</t>
  </si>
  <si>
    <t>Well child visits in the first 30 months of life</t>
  </si>
  <si>
    <t>Accountable Care Program (ACP) Measures (Puget Sound High Value Network and UW Accountable Care Network)</t>
  </si>
  <si>
    <t>Contracted Quality Measures (for reference)</t>
  </si>
  <si>
    <t>3. Does your organization evaluate the impact of APMs using criteria such as meaningful changes in cost, quality, access, or other measures of success? If so, please elaborate on which APMs you have evaluated and describe high-level findings.</t>
  </si>
  <si>
    <t>1. [For MCOs and PEBB/SEBB carriers] Did your organization incentivize performance on any quality measures outside of the measurement set tied to HCA incentives in 2022? If so, what measures do you use? (The list of measures tied to HCA incentives is listed for your reference on the Definitions tab.)</t>
  </si>
  <si>
    <t xml:space="preserve">3. How does your organization set targets for quality measure performance in VBP arrangements with providers? </t>
  </si>
  <si>
    <t>a. If different from the answer to question 5: how does your organization communicate equity and disparity data with providers</t>
  </si>
  <si>
    <t>[Optional] Please share any feedback you have for how HCA can better support advancing VBP in Washington.</t>
  </si>
  <si>
    <t>Quality metrics tied to payment in the VBP</t>
  </si>
  <si>
    <t>Notes or additional context (optional)</t>
  </si>
  <si>
    <t>5. What are the primary barriers to expanding VBP arrangements with specialty providers? (What would you need in order to expand VBP arrangements with specialty providers?)</t>
  </si>
  <si>
    <t>a. If you answered yes for any of the options above, when you identify an inequity, what do you do?</t>
  </si>
  <si>
    <t>b. If you answered yes for any of the options above: Have you leveraged VBP/APMs to address any identified inequities? If so, please describe.</t>
  </si>
  <si>
    <t>Rural status</t>
  </si>
  <si>
    <t>1. Where does your organization obtain patient-level demographic data? (E.g., enrollment files, providers, an online member portal, etc.)</t>
  </si>
  <si>
    <t>3. Does your organization have a process to identify inequities by the following demographic factors? In Column C, please respond "yes" or "no" for each, and elaborate if desired.</t>
  </si>
  <si>
    <t>Perinatal providers (e.g., nurse-midwives, OBGYNs, etc)</t>
  </si>
  <si>
    <t>Primary care providers (e.g., physicians, advanced practice nurses, physician assistants, etc)</t>
  </si>
  <si>
    <r>
      <t xml:space="preserve">6. If you engaged in value-based contracting with any </t>
    </r>
    <r>
      <rPr>
        <b/>
        <u/>
        <sz val="11"/>
        <color theme="1"/>
        <rFont val="Calibri"/>
        <family val="2"/>
        <scheme val="minor"/>
      </rPr>
      <t>perinatal</t>
    </r>
    <r>
      <rPr>
        <b/>
        <sz val="11"/>
        <color theme="1"/>
        <rFont val="Calibri"/>
        <family val="2"/>
        <scheme val="minor"/>
      </rPr>
      <t xml:space="preserve"> or </t>
    </r>
    <r>
      <rPr>
        <b/>
        <u/>
        <sz val="11"/>
        <color theme="1"/>
        <rFont val="Calibri"/>
        <family val="2"/>
        <scheme val="minor"/>
      </rPr>
      <t>SUD/OUD</t>
    </r>
    <r>
      <rPr>
        <b/>
        <sz val="11"/>
        <color theme="1"/>
        <rFont val="Calibri"/>
        <family val="2"/>
        <scheme val="minor"/>
      </rPr>
      <t xml:space="preserve"> providers in 2022, please summarize the relevant APMs in the table to the right. Add additional rows to the table to document multiple APMs in each category.</t>
    </r>
  </si>
  <si>
    <r>
      <t xml:space="preserve">2. For each provider type listed below, please give a rough estimate of the portion of that provider type in your network you expect to receive an </t>
    </r>
    <r>
      <rPr>
        <b/>
        <u/>
        <sz val="11"/>
        <color theme="1"/>
        <rFont val="Calibri"/>
        <family val="2"/>
        <scheme val="minor"/>
      </rPr>
      <t>incentive</t>
    </r>
    <r>
      <rPr>
        <b/>
        <sz val="11"/>
        <color theme="1"/>
        <rFont val="Calibri"/>
        <family val="2"/>
        <scheme val="minor"/>
      </rPr>
      <t xml:space="preserve"> payment for VBP arrangements in contract year 2022. Select your answer from the drop-down menu in column C. For example, if about half of the primary care providers in your network are expected to receive incentives for 2022, you would select “41-60%” in the primary care provider row. </t>
    </r>
  </si>
  <si>
    <r>
      <t xml:space="preserve">1. For each provider type listed below, please give a rough estimate of the portion of that provider type in your network that your organization </t>
    </r>
    <r>
      <rPr>
        <b/>
        <u/>
        <sz val="11"/>
        <color theme="1"/>
        <rFont val="Calibri"/>
        <family val="2"/>
        <scheme val="minor"/>
      </rPr>
      <t>engaged</t>
    </r>
    <r>
      <rPr>
        <b/>
        <sz val="11"/>
        <color theme="1"/>
        <rFont val="Calibri"/>
        <family val="2"/>
        <scheme val="minor"/>
      </rPr>
      <t xml:space="preserve"> in VBP arrangements in 2022. Select your answer from the drop-down menu in column C. For example, if about half of the primary care providers in your network were engaged in VBP in 2022, you would select “41-60%” in the primary care provider row. </t>
    </r>
  </si>
  <si>
    <r>
      <t>"</t>
    </r>
    <r>
      <rPr>
        <b/>
        <sz val="11"/>
        <rFont val="Calibri"/>
        <family val="2"/>
        <scheme val="minor"/>
      </rPr>
      <t>Value-Based Payment Arrangement</t>
    </r>
    <r>
      <rPr>
        <sz val="11"/>
        <rFont val="Calibri"/>
        <family val="2"/>
        <scheme val="minor"/>
      </rPr>
      <t>” means a payment arrangement that meets the definition of Category 2C or higher of the Health Care Payment Learning and Action Network (HCP-LAN) Alternative Payment Model (APM) Framework Whitepaper - Refreshed 2017, dated July 11, 2017. It does NOT include categories 3N and 4N. More information is available on the APM Framework sheet of this workbook.</t>
    </r>
  </si>
  <si>
    <r>
      <rPr>
        <b/>
        <sz val="11"/>
        <rFont val="Calibri"/>
        <family val="2"/>
        <scheme val="minor"/>
      </rPr>
      <t xml:space="preserve">Commercial </t>
    </r>
    <r>
      <rPr>
        <sz val="11"/>
        <rFont val="Calibri"/>
        <family val="2"/>
        <scheme val="minor"/>
      </rPr>
      <t>means individual market health insurance offered by commercial insurance carriers, group health insurance offered by commercial insurance carriers, group health insurance including third party administration by commercial insurance carriers, and Medigap (Medicare Supplement) plans.</t>
    </r>
  </si>
  <si>
    <r>
      <rPr>
        <b/>
        <sz val="11"/>
        <rFont val="Calibri"/>
        <family val="2"/>
        <scheme val="minor"/>
      </rPr>
      <t xml:space="preserve">Hybrid Payment Models: </t>
    </r>
    <r>
      <rPr>
        <sz val="11"/>
        <rFont val="Calibri"/>
        <family val="2"/>
        <scheme val="minor"/>
      </rPr>
      <t>for reporting purposes, "Hybrid Payment Models" that incorporate multiple Alternative Payment Models (APMs) shall assign Total Payments to the most dominant APM Category, whereby the dominant APM Category is defined as the APM Category under which a plurality of payments are made.</t>
    </r>
  </si>
  <si>
    <r>
      <rPr>
        <b/>
        <sz val="11"/>
        <rFont val="Calibri"/>
        <family val="2"/>
        <scheme val="minor"/>
      </rPr>
      <t xml:space="preserve">Individual Market (on-exchange; non public option) </t>
    </r>
    <r>
      <rPr>
        <sz val="11"/>
        <rFont val="Calibri"/>
        <family val="2"/>
        <scheme val="minor"/>
      </rPr>
      <t>means non public option (Cascade Care) Qualified Health Plans offered to individuals and families who don’t have insurance through their employer or public programs through the Washington Healthplanfinder.</t>
    </r>
  </si>
  <si>
    <r>
      <rPr>
        <b/>
        <sz val="11"/>
        <rFont val="Calibri"/>
        <family val="2"/>
        <scheme val="minor"/>
      </rPr>
      <t xml:space="preserve">Individual Market (on-exchange; public option) </t>
    </r>
    <r>
      <rPr>
        <sz val="11"/>
        <rFont val="Calibri"/>
        <family val="2"/>
        <scheme val="minor"/>
      </rPr>
      <t>means public option (Cascade Care) Qualified Health Plans offered to individuals and families who don’t have insurance through their employer or public programs through the Washington Healthplanfinder.</t>
    </r>
  </si>
  <si>
    <r>
      <rPr>
        <b/>
        <sz val="11"/>
        <rFont val="Calibri"/>
        <family val="2"/>
        <scheme val="minor"/>
      </rPr>
      <t xml:space="preserve">Individual Market (off-exchange) </t>
    </r>
    <r>
      <rPr>
        <sz val="11"/>
        <rFont val="Calibri"/>
        <family val="2"/>
        <scheme val="minor"/>
      </rPr>
      <t>means health plans offered to individuals and families who don’t have insurance through their employer or public programs. This category excludes Qualified Health Plans offered through the Washington Healthplanfinder.</t>
    </r>
  </si>
  <si>
    <r>
      <rPr>
        <b/>
        <sz val="11"/>
        <rFont val="Calibri"/>
        <family val="2"/>
        <scheme val="minor"/>
      </rPr>
      <t xml:space="preserve">Large Group </t>
    </r>
    <r>
      <rPr>
        <sz val="11"/>
        <rFont val="Calibri"/>
        <family val="2"/>
        <scheme val="minor"/>
      </rPr>
      <t>means health plans offered to a group (typically a business with employees, although there are other kinds of groups that can get coverage) with greater than 51 eligible individuals that covers all eligible employees and sometimes their dependents.</t>
    </r>
  </si>
  <si>
    <r>
      <rPr>
        <b/>
        <sz val="11"/>
        <rFont val="Calibri"/>
        <family val="2"/>
        <scheme val="minor"/>
      </rPr>
      <t xml:space="preserve">Medicare </t>
    </r>
    <r>
      <rPr>
        <sz val="11"/>
        <rFont val="Calibri"/>
        <family val="2"/>
        <scheme val="minor"/>
      </rPr>
      <t>means the federal health insurance program for individuals 65 years of age or older, certain individuals with disabilities, and individuals with End-Stage Renal Disease, including Medicare Part A, Medicare Part B, Medicare Advantage (Part C), and Medicare Part D.</t>
    </r>
  </si>
  <si>
    <r>
      <t>“</t>
    </r>
    <r>
      <rPr>
        <b/>
        <sz val="11"/>
        <color theme="1"/>
        <rFont val="Calibri"/>
        <family val="2"/>
        <scheme val="minor"/>
      </rPr>
      <t>Negative Incentives</t>
    </r>
    <r>
      <rPr>
        <sz val="11"/>
        <color theme="1"/>
        <rFont val="Calibri"/>
        <family val="2"/>
        <scheme val="minor"/>
      </rPr>
      <t>” means the maximum portion of Contractor rates that may be incurred by providers in a Value-based Payment Arrangement conditioned on the quality of services provided. Examples include downside risk arrangements whereby providers may make payments to contracted payer(s) from their existing reimbursement structure based on quality reporting and/or performance; the maximum deficit payments a provider may be required to make to contracted payer(s) based on quality reporting and/or performance; or potentially withheld payments from existing provider reimbursement structures based on quality reporting and/or performance.</t>
    </r>
  </si>
  <si>
    <r>
      <t>“</t>
    </r>
    <r>
      <rPr>
        <b/>
        <sz val="11"/>
        <color theme="1"/>
        <rFont val="Calibri"/>
        <family val="2"/>
        <scheme val="minor"/>
      </rPr>
      <t>Negative Incentives Incurred</t>
    </r>
    <r>
      <rPr>
        <sz val="11"/>
        <color theme="1"/>
        <rFont val="Calibri"/>
        <family val="2"/>
        <scheme val="minor"/>
      </rPr>
      <t>” means the actual charges or withheld payments to providers in a Value-based Payment Arrangement conditioned on the quality of services provided. Examples include payments providers earn through examples described in "Negative Incentives" above.</t>
    </r>
  </si>
  <si>
    <r>
      <rPr>
        <b/>
        <sz val="11"/>
        <rFont val="Calibri"/>
        <family val="2"/>
        <scheme val="minor"/>
      </rPr>
      <t xml:space="preserve">Percent (%) Total Payments </t>
    </r>
    <r>
      <rPr>
        <sz val="11"/>
        <rFont val="Calibri"/>
        <family val="2"/>
        <scheme val="minor"/>
      </rPr>
      <t>means the total dollars paid to providers for each APM Category divided by the total payments, as defined above, made to all providers in all APM Categories.</t>
    </r>
  </si>
  <si>
    <r>
      <t>“</t>
    </r>
    <r>
      <rPr>
        <b/>
        <sz val="11"/>
        <color theme="1"/>
        <rFont val="Calibri"/>
        <family val="2"/>
        <scheme val="minor"/>
      </rPr>
      <t>Positive Incentives</t>
    </r>
    <r>
      <rPr>
        <sz val="11"/>
        <color theme="1"/>
        <rFont val="Calibri"/>
        <family val="2"/>
        <scheme val="minor"/>
      </rPr>
      <t>” means the maximum portion of contractor rates providers may earn in a Value-based Payment Arrangement conditioned on the quality of services provided. Examples include potential retrospective bonus payments made on top of a provider's existing reimbursement structure (i.e. upside only); or the maximum savings that may be achieved by a provider under a shared-savings arrangement whereby the provider's portion of the savings is tied to quality reporting and/or performance; or the prospective care management incentive or payment, on top of a provider's existing reimbursement structure, that is tied to quality reporting and/or performance.</t>
    </r>
  </si>
  <si>
    <r>
      <t>“</t>
    </r>
    <r>
      <rPr>
        <b/>
        <sz val="11"/>
        <color theme="1"/>
        <rFont val="Calibri"/>
        <family val="2"/>
        <scheme val="minor"/>
      </rPr>
      <t>Positive Incentives Earned</t>
    </r>
    <r>
      <rPr>
        <sz val="11"/>
        <color theme="1"/>
        <rFont val="Calibri"/>
        <family val="2"/>
        <scheme val="minor"/>
      </rPr>
      <t>” means the actual payments made to providers in a Value-based Payment Arrangement conditioned on the quality of services. Examples include payments providers earn through examples described in "Positive Incentives" above.</t>
    </r>
  </si>
  <si>
    <r>
      <rPr>
        <b/>
        <sz val="11"/>
        <color theme="1"/>
        <rFont val="Calibri"/>
        <family val="2"/>
        <scheme val="minor"/>
      </rPr>
      <t>Qualified Health Plan</t>
    </r>
    <r>
      <rPr>
        <sz val="11"/>
        <color theme="1"/>
        <rFont val="Calibri"/>
        <family val="2"/>
        <scheme val="minor"/>
      </rPr>
      <t xml:space="preserve"> means health plans meeting strict benefit and quality standards set forth by the Affordable Care Act that have been certified by and are offered through the Washington Healthplanfinder. These plans offer essential health benefits, follow established limits on cost-sharing, and meet other requirements. </t>
    </r>
  </si>
  <si>
    <r>
      <rPr>
        <b/>
        <sz val="11"/>
        <rFont val="Calibri"/>
        <family val="2"/>
        <scheme val="minor"/>
      </rPr>
      <t xml:space="preserve">Statewide Common Measure Set </t>
    </r>
    <r>
      <rPr>
        <sz val="11"/>
        <rFont val="Calibri"/>
        <family val="2"/>
        <scheme val="minor"/>
      </rPr>
      <t>provides the foundation for health care accountability and measuring performance. The development and ongoing evolution and implementation of a set of measures is not only mandated from ESHB 2572, but necessary to ensuring our ability to measure progress towards achieving healthier outcomes for all residents in Washington. See https://www.hca.wa.gov/assets/program/washington-state-common-measures-2019.pdf</t>
    </r>
  </si>
  <si>
    <r>
      <rPr>
        <b/>
        <sz val="11"/>
        <rFont val="Calibri"/>
        <family val="2"/>
        <scheme val="minor"/>
      </rPr>
      <t xml:space="preserve">Inequities </t>
    </r>
    <r>
      <rPr>
        <sz val="11"/>
        <rFont val="Calibri"/>
        <family val="2"/>
        <scheme val="minor"/>
      </rPr>
      <t>in the context of this survey</t>
    </r>
    <r>
      <rPr>
        <b/>
        <sz val="11"/>
        <rFont val="Calibri"/>
        <family val="2"/>
        <scheme val="minor"/>
      </rPr>
      <t xml:space="preserve"> </t>
    </r>
    <r>
      <rPr>
        <sz val="11"/>
        <rFont val="Calibri"/>
        <family val="2"/>
        <scheme val="minor"/>
      </rPr>
      <t>are differences in health care process or outcome measures that are likely to be systemic, avoidable, or unfair. Differences between communities of different social groups (such as race, ethnicity, language, disability, rurality, or sexual orientation/gender identity) are usually inequitable.</t>
    </r>
  </si>
  <si>
    <t>a. Does your organization impute missing data about members' race, ethnicity, language, or disability status? If so, please describe your methodology at a high level. (Note: "imputing" data means filling in missing data through inference. A link to an example of this practice can be found here: https://www.rand.org/pubs/research_reports/RRA1853-1.html .)</t>
  </si>
  <si>
    <r>
      <rPr>
        <b/>
        <sz val="11"/>
        <rFont val="Calibri"/>
        <family val="2"/>
        <scheme val="minor"/>
      </rPr>
      <t xml:space="preserve">Member months </t>
    </r>
    <r>
      <rPr>
        <sz val="11"/>
        <rFont val="Calibri"/>
        <family val="2"/>
        <scheme val="minor"/>
      </rPr>
      <t xml:space="preserve">means a count of the months for which subscribers and their dependents are enrolled in an associated health plan throughout </t>
    </r>
    <r>
      <rPr>
        <sz val="11"/>
        <color rgb="FFFF0000"/>
        <rFont val="Calibri"/>
        <family val="2"/>
        <scheme val="minor"/>
      </rPr>
      <t>2022</t>
    </r>
    <r>
      <rPr>
        <sz val="11"/>
        <rFont val="Calibri"/>
        <family val="2"/>
        <scheme val="minor"/>
      </rPr>
      <t>.</t>
    </r>
  </si>
  <si>
    <r>
      <t xml:space="preserve">PEBB/SEBB Performance Guarantees (Premera, Kaiser, </t>
    </r>
    <r>
      <rPr>
        <b/>
        <sz val="12"/>
        <rFont val="Calibri"/>
        <family val="2"/>
        <scheme val="minor"/>
      </rPr>
      <t>Regence</t>
    </r>
    <r>
      <rPr>
        <b/>
        <sz val="12"/>
        <color theme="1"/>
        <rFont val="Calibri"/>
        <family val="2"/>
        <scheme val="minor"/>
      </rPr>
      <t>)</t>
    </r>
  </si>
  <si>
    <r>
      <rPr>
        <b/>
        <sz val="11"/>
        <rFont val="Calibri"/>
        <family val="2"/>
        <scheme val="minor"/>
      </rPr>
      <t xml:space="preserve">Covered Lives </t>
    </r>
    <r>
      <rPr>
        <sz val="11"/>
        <rFont val="Calibri"/>
        <family val="2"/>
        <scheme val="minor"/>
      </rPr>
      <t>means the point-in-time estimate of active members enrolled in associated health plans in June 2022.</t>
    </r>
  </si>
  <si>
    <r>
      <rPr>
        <b/>
        <sz val="11"/>
        <rFont val="Calibri"/>
        <family val="2"/>
        <scheme val="minor"/>
      </rPr>
      <t xml:space="preserve">Total Payments* </t>
    </r>
    <r>
      <rPr>
        <sz val="11"/>
        <rFont val="Calibri"/>
        <family val="2"/>
        <scheme val="minor"/>
      </rPr>
      <t>means the total payments made to providers, excluding any case payments, administrative dollars, Washington State Health Insurance Pool (WSHIP), premium tax, Safety Net Assessment Fund (SNAF), Provider Access Payment (PAP) or Trauma funding from January 1, 2022 through December 31, 2022. Note: Total Payments should represent the total medical premiums to include pharmacy, inpatient, outpatient, physician/professional, and other health services, excluding any pass-through payments.</t>
    </r>
  </si>
  <si>
    <t>State-based initiatives (e.g. Medicaid Transformation Project)</t>
  </si>
  <si>
    <t>4. [For MCOs] How is your organization using or planning to use levels of clinical integration in behavioral and physical health outpatient practices, as reflected by the results of the Washington Integrated Care Assessment (WA-ICA)?</t>
  </si>
  <si>
    <t>4. Does your organization screen members for unmet social needs (such as food, housing, or transportation), or require providers to do so? If so, what screening tool do you use?</t>
  </si>
  <si>
    <r>
      <t xml:space="preserve">5. Does your organization use any external sources of data (such as the census or the area deprivation index) to make assumptions or predictions about members’ </t>
    </r>
    <r>
      <rPr>
        <b/>
        <u/>
        <sz val="11"/>
        <color theme="1"/>
        <rFont val="Calibri"/>
        <family val="2"/>
        <scheme val="minor"/>
      </rPr>
      <t>social needs</t>
    </r>
    <r>
      <rPr>
        <b/>
        <sz val="11"/>
        <color theme="1"/>
        <rFont val="Calibri"/>
        <family val="2"/>
        <scheme val="minor"/>
      </rPr>
      <t>? If so, please describe what data sources you draw from, and how you use the assumptions/predictions generated.</t>
    </r>
  </si>
  <si>
    <t>6. How does your organization communicate quality and performance data with providers?</t>
  </si>
  <si>
    <t>7. If your organization offers a digital portal or file transfer system where providers can access quality, performance, and disparity data:</t>
  </si>
  <si>
    <r>
      <rPr>
        <i/>
        <sz val="12"/>
        <rFont val="Calibri"/>
        <family val="2"/>
        <scheme val="minor"/>
      </rPr>
      <t>Thriving Together North Central WA (formerly North Central ACH)</t>
    </r>
    <r>
      <rPr>
        <sz val="11"/>
        <rFont val="Calibri"/>
        <family val="2"/>
        <scheme val="minor"/>
      </rPr>
      <t xml:space="preserve"> includes Chelan, Douglas, Grant, and Okanogan Counties</t>
    </r>
  </si>
  <si>
    <r>
      <rPr>
        <b/>
        <u/>
        <sz val="11"/>
        <color theme="1"/>
        <rFont val="Calibri"/>
        <family val="2"/>
        <scheme val="minor"/>
      </rPr>
      <t>Instructions</t>
    </r>
    <r>
      <rPr>
        <sz val="11"/>
        <color theme="1"/>
        <rFont val="Calibri"/>
        <family val="2"/>
        <scheme val="minor"/>
      </rPr>
      <t xml:space="preserve">: Enter the total annual </t>
    </r>
    <r>
      <rPr>
        <b/>
        <i/>
        <sz val="11"/>
        <color theme="1"/>
        <rFont val="Calibri"/>
        <family val="2"/>
        <scheme val="minor"/>
      </rPr>
      <t>non-Medicaid</t>
    </r>
    <r>
      <rPr>
        <i/>
        <sz val="11"/>
        <color theme="1"/>
        <rFont val="Calibri"/>
        <family val="2"/>
        <scheme val="minor"/>
      </rPr>
      <t xml:space="preserve"> </t>
    </r>
    <r>
      <rPr>
        <sz val="11"/>
        <color theme="1"/>
        <rFont val="Calibri"/>
        <family val="2"/>
        <scheme val="minor"/>
      </rPr>
      <t>approved</t>
    </r>
    <r>
      <rPr>
        <i/>
        <sz val="11"/>
        <color theme="1"/>
        <rFont val="Calibri"/>
        <family val="2"/>
        <scheme val="minor"/>
      </rPr>
      <t xml:space="preserve"> </t>
    </r>
    <r>
      <rPr>
        <sz val="11"/>
        <color theme="1"/>
        <rFont val="Calibri"/>
        <family val="2"/>
        <scheme val="minor"/>
      </rPr>
      <t>payments made through each type of payment arrangement, by type of insurance product (i.e., Medicare, Individual Market, Small Group, and Large Group) in calendar year</t>
    </r>
    <r>
      <rPr>
        <sz val="11"/>
        <rFont val="Calibri"/>
        <family val="2"/>
        <scheme val="minor"/>
      </rPr>
      <t xml:space="preserve"> 2022 (CY2022</t>
    </r>
    <r>
      <rPr>
        <sz val="11"/>
        <color theme="1"/>
        <rFont val="Calibri"/>
        <family val="2"/>
        <scheme val="minor"/>
      </rPr>
      <t xml:space="preserve">) into the appropriate cells in Table 1. For a description of payment arrangements, please see </t>
    </r>
    <r>
      <rPr>
        <b/>
        <i/>
        <sz val="11"/>
        <color theme="1"/>
        <rFont val="Calibri"/>
        <family val="2"/>
        <scheme val="minor"/>
      </rPr>
      <t xml:space="preserve">Tab 2. APM Framework </t>
    </r>
    <r>
      <rPr>
        <sz val="11"/>
        <color theme="1"/>
        <rFont val="Calibri"/>
        <family val="2"/>
        <scheme val="minor"/>
      </rPr>
      <t>for additional information.</t>
    </r>
  </si>
  <si>
    <t>Table 3A: Total Annual Statewide Covered Lives 
(point-in-time estimate from June 2022)</t>
  </si>
  <si>
    <t>Instructions: Enter the total number of covered lives attributed to each sector (i.e., Medicare, Individual Market on-exchange, Individual Market off-exchange, Small Group, and Large Group) using a point-in-time estimate from June 2022 into the appropriate cells in Table 3A.</t>
  </si>
  <si>
    <t>Table 3B: Total Annual Statewide Member Months by APM Category (CY2022)</t>
  </si>
  <si>
    <t>Total Covered Lives in 2022</t>
  </si>
  <si>
    <t>Total Payments in 2022</t>
  </si>
  <si>
    <t>Total Incentives in 2022</t>
  </si>
  <si>
    <t>MCOs: Please submit through MC-Track.</t>
  </si>
  <si>
    <t>Other respondents: SUBMIT SURVEY   (Don't forget to attach the file!)</t>
  </si>
  <si>
    <t>Table 1: Total Annual Statewide Payments by APM Category (CY2022)</t>
  </si>
  <si>
    <r>
      <rPr>
        <b/>
        <u/>
        <sz val="11"/>
        <color theme="1"/>
        <rFont val="Calibri"/>
        <family val="2"/>
        <scheme val="minor"/>
      </rPr>
      <t>Instructions</t>
    </r>
    <r>
      <rPr>
        <sz val="11"/>
        <color theme="1"/>
        <rFont val="Calibri"/>
        <family val="2"/>
        <scheme val="minor"/>
      </rPr>
      <t xml:space="preserve">: Enter the total annual </t>
    </r>
    <r>
      <rPr>
        <i/>
        <sz val="11"/>
        <color theme="1"/>
        <rFont val="Calibri"/>
        <family val="2"/>
        <scheme val="minor"/>
      </rPr>
      <t xml:space="preserve">non-Medicaid </t>
    </r>
    <r>
      <rPr>
        <sz val="11"/>
        <color theme="1"/>
        <rFont val="Calibri"/>
        <family val="2"/>
        <scheme val="minor"/>
      </rPr>
      <t>total</t>
    </r>
    <r>
      <rPr>
        <i/>
        <sz val="11"/>
        <color theme="1"/>
        <rFont val="Calibri"/>
        <family val="2"/>
        <scheme val="minor"/>
      </rPr>
      <t xml:space="preserve"> </t>
    </r>
    <r>
      <rPr>
        <sz val="11"/>
        <color theme="1"/>
        <rFont val="Calibri"/>
        <family val="2"/>
        <scheme val="minor"/>
      </rPr>
      <t>positive incentives, total positive incentives earned, total negative incentives, and total negative incentives incurred through each type of insurance product/market sector (i.e., Medicare, Individual Market, Small Group, and Large Group) in calendar year 2</t>
    </r>
    <r>
      <rPr>
        <sz val="11"/>
        <rFont val="Calibri"/>
        <family val="2"/>
        <scheme val="minor"/>
      </rPr>
      <t>022</t>
    </r>
    <r>
      <rPr>
        <sz val="11"/>
        <color theme="1"/>
        <rFont val="Calibri"/>
        <family val="2"/>
        <scheme val="minor"/>
      </rPr>
      <t xml:space="preserve"> (CY2022</t>
    </r>
    <r>
      <rPr>
        <sz val="11"/>
        <rFont val="Calibri"/>
        <family val="2"/>
        <scheme val="minor"/>
      </rPr>
      <t>) in</t>
    </r>
    <r>
      <rPr>
        <sz val="11"/>
        <color theme="1"/>
        <rFont val="Calibri"/>
        <family val="2"/>
        <scheme val="minor"/>
      </rPr>
      <t xml:space="preserve">to the appropriate cells in Table 2 . For definitions and a description of payment arrangements, please see </t>
    </r>
    <r>
      <rPr>
        <b/>
        <i/>
        <sz val="11"/>
        <color theme="1"/>
        <rFont val="Calibri"/>
        <family val="2"/>
        <scheme val="minor"/>
      </rPr>
      <t xml:space="preserve">Tab 2. APM Framework </t>
    </r>
    <r>
      <rPr>
        <sz val="11"/>
        <color theme="1"/>
        <rFont val="Calibri"/>
        <family val="2"/>
        <scheme val="minor"/>
      </rPr>
      <t>for additional information.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</si>
</sst>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43" x14ac:knownFonts="1">
    <font>
      <sz val="11"/>
      <color theme="1"/>
      <name val="Calibri"/>
      <family val="2"/>
      <scheme val="minor"/>
    </font>
    <font>
      <sz val="11"/>
      <color theme="1"/>
      <name val="Calibri"/>
      <family val="2"/>
      <scheme val="minor"/>
    </font>
    <font>
      <sz val="11"/>
      <color rgb="FFFF0000"/>
      <name val="Calibri"/>
      <family val="2"/>
      <scheme val="minor"/>
    </font>
    <font>
      <sz val="11"/>
      <name val="Calibri"/>
      <family val="2"/>
      <scheme val="minor"/>
    </font>
    <font>
      <i/>
      <sz val="12"/>
      <color theme="1"/>
      <name val="Calibri"/>
      <family val="2"/>
      <scheme val="minor"/>
    </font>
    <font>
      <b/>
      <sz val="14"/>
      <color theme="1"/>
      <name val="Calibri"/>
      <family val="2"/>
      <scheme val="minor"/>
    </font>
    <font>
      <sz val="12"/>
      <color theme="1"/>
      <name val="Calibri"/>
      <family val="2"/>
      <scheme val="minor"/>
    </font>
    <font>
      <i/>
      <sz val="11"/>
      <name val="Calibri"/>
      <family val="2"/>
      <scheme val="minor"/>
    </font>
    <font>
      <u/>
      <sz val="11"/>
      <color theme="10"/>
      <name val="Calibri"/>
      <family val="2"/>
      <scheme val="minor"/>
    </font>
    <font>
      <b/>
      <sz val="11"/>
      <color theme="1"/>
      <name val="Calibri"/>
      <family val="2"/>
      <scheme val="minor"/>
    </font>
    <font>
      <b/>
      <sz val="12"/>
      <color theme="1"/>
      <name val="Calibri"/>
      <family val="2"/>
      <scheme val="minor"/>
    </font>
    <font>
      <sz val="11"/>
      <color theme="0"/>
      <name val="Calibri"/>
      <family val="2"/>
      <scheme val="minor"/>
    </font>
    <font>
      <b/>
      <sz val="14"/>
      <color theme="0"/>
      <name val="Calibri"/>
      <family val="2"/>
      <scheme val="minor"/>
    </font>
    <font>
      <b/>
      <sz val="11"/>
      <name val="Calibri"/>
      <family val="2"/>
      <scheme val="minor"/>
    </font>
    <font>
      <b/>
      <i/>
      <sz val="11"/>
      <name val="Calibri"/>
      <family val="2"/>
      <scheme val="minor"/>
    </font>
    <font>
      <i/>
      <sz val="11"/>
      <color theme="1"/>
      <name val="Calibri"/>
      <family val="2"/>
      <scheme val="minor"/>
    </font>
    <font>
      <b/>
      <i/>
      <sz val="11"/>
      <color theme="1"/>
      <name val="Calibri"/>
      <family val="2"/>
      <scheme val="minor"/>
    </font>
    <font>
      <i/>
      <sz val="11"/>
      <color rgb="FFFF0000"/>
      <name val="Calibri"/>
      <family val="2"/>
      <scheme val="minor"/>
    </font>
    <font>
      <b/>
      <u/>
      <sz val="11"/>
      <color theme="1"/>
      <name val="Calibri"/>
      <family val="2"/>
      <scheme val="minor"/>
    </font>
    <font>
      <b/>
      <sz val="12"/>
      <name val="Calibri"/>
      <family val="2"/>
      <scheme val="minor"/>
    </font>
    <font>
      <b/>
      <sz val="11"/>
      <color theme="0"/>
      <name val="Calibri"/>
      <family val="2"/>
      <scheme val="minor"/>
    </font>
    <font>
      <sz val="10"/>
      <color theme="1"/>
      <name val="Arial"/>
      <family val="2"/>
    </font>
    <font>
      <sz val="11"/>
      <color rgb="FF000000"/>
      <name val="Calibri"/>
      <family val="2"/>
      <scheme val="minor"/>
    </font>
    <font>
      <b/>
      <sz val="11"/>
      <color rgb="FF000000"/>
      <name val="Calibri"/>
      <family val="2"/>
      <scheme val="minor"/>
    </font>
    <font>
      <b/>
      <sz val="14"/>
      <color rgb="FFFFFFFF"/>
      <name val="Calibri"/>
      <family val="2"/>
      <scheme val="minor"/>
    </font>
    <font>
      <b/>
      <sz val="10"/>
      <name val="Calibri"/>
      <family val="2"/>
      <scheme val="minor"/>
    </font>
    <font>
      <b/>
      <sz val="12"/>
      <color theme="0"/>
      <name val="Calibri"/>
      <family val="2"/>
      <scheme val="minor"/>
    </font>
    <font>
      <b/>
      <i/>
      <sz val="12"/>
      <color theme="0"/>
      <name val="Calibri"/>
      <family val="2"/>
      <scheme val="minor"/>
    </font>
    <font>
      <sz val="10"/>
      <color rgb="FF000000"/>
      <name val="Calibri"/>
      <family val="2"/>
      <scheme val="minor"/>
    </font>
    <font>
      <b/>
      <sz val="10"/>
      <color rgb="FF000000"/>
      <name val="Calibri"/>
      <family val="2"/>
      <scheme val="minor"/>
    </font>
    <font>
      <b/>
      <sz val="9"/>
      <color rgb="FF000000"/>
      <name val="Calibri"/>
      <family val="2"/>
      <scheme val="minor"/>
    </font>
    <font>
      <sz val="14"/>
      <color rgb="FF000000"/>
      <name val="Calibri"/>
      <family val="2"/>
      <scheme val="minor"/>
    </font>
    <font>
      <sz val="12"/>
      <color rgb="FF000000"/>
      <name val="Calibri"/>
      <family val="2"/>
      <scheme val="minor"/>
    </font>
    <font>
      <b/>
      <sz val="12"/>
      <color rgb="FF000000"/>
      <name val="Calibri"/>
      <family val="2"/>
      <scheme val="minor"/>
    </font>
    <font>
      <i/>
      <sz val="10"/>
      <color theme="1"/>
      <name val="Calibri"/>
      <family val="2"/>
      <scheme val="minor"/>
    </font>
    <font>
      <b/>
      <u/>
      <sz val="14"/>
      <color theme="10"/>
      <name val="Calibri"/>
      <family val="2"/>
      <scheme val="minor"/>
    </font>
    <font>
      <i/>
      <sz val="11"/>
      <color theme="0" tint="-0.499984740745262"/>
      <name val="Calibri"/>
      <family val="2"/>
      <scheme val="minor"/>
    </font>
    <font>
      <i/>
      <strike/>
      <sz val="11"/>
      <color rgb="FFFF0000"/>
      <name val="Calibri"/>
      <family val="2"/>
      <scheme val="minor"/>
    </font>
    <font>
      <b/>
      <sz val="11"/>
      <color rgb="FFFF0000"/>
      <name val="Calibri"/>
      <family val="2"/>
      <scheme val="minor"/>
    </font>
    <font>
      <b/>
      <sz val="11"/>
      <color theme="4"/>
      <name val="Calibri"/>
      <family val="2"/>
      <scheme val="minor"/>
    </font>
    <font>
      <i/>
      <sz val="12"/>
      <name val="Calibri"/>
      <family val="2"/>
      <scheme val="minor"/>
    </font>
    <font>
      <b/>
      <u/>
      <sz val="12"/>
      <color theme="1"/>
      <name val="Calibri"/>
      <family val="2"/>
      <scheme val="minor"/>
    </font>
    <font>
      <b/>
      <sz val="14"/>
      <color theme="10"/>
      <name val="Calibri"/>
      <family val="2"/>
      <scheme val="minor"/>
    </font>
  </fonts>
  <fills count="32">
    <fill>
      <patternFill patternType="none"/>
    </fill>
    <fill>
      <patternFill patternType="gray125"/>
    </fill>
    <fill>
      <patternFill patternType="solid">
        <fgColor theme="0" tint="-4.9989318521683403E-2"/>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3"/>
        <bgColor indexed="64"/>
      </patternFill>
    </fill>
    <fill>
      <patternFill patternType="solid">
        <fgColor rgb="FF1F4E78"/>
        <bgColor rgb="FF000000"/>
      </patternFill>
    </fill>
    <fill>
      <patternFill patternType="solid">
        <fgColor rgb="FFDDEBF7"/>
        <bgColor rgb="FF000000"/>
      </patternFill>
    </fill>
    <fill>
      <patternFill patternType="solid">
        <fgColor rgb="FFF2F2F2"/>
        <bgColor rgb="FF000000"/>
      </patternFill>
    </fill>
    <fill>
      <patternFill patternType="solid">
        <fgColor theme="7" tint="-0.249977111117893"/>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375623"/>
        <bgColor rgb="FF000000"/>
      </patternFill>
    </fill>
    <fill>
      <patternFill patternType="solid">
        <fgColor theme="0"/>
        <bgColor indexed="64"/>
      </patternFill>
    </fill>
    <fill>
      <patternFill patternType="solid">
        <fgColor theme="4" tint="0.79998168889431442"/>
        <bgColor indexed="64"/>
      </patternFill>
    </fill>
    <fill>
      <patternFill patternType="solid">
        <fgColor theme="4" tint="0.79998168889431442"/>
        <bgColor rgb="FF000000"/>
      </patternFill>
    </fill>
    <fill>
      <patternFill patternType="solid">
        <fgColor theme="2" tint="-9.9978637043366805E-2"/>
        <bgColor rgb="FF000000"/>
      </patternFill>
    </fill>
    <fill>
      <patternFill patternType="solid">
        <fgColor theme="4" tint="0.59999389629810485"/>
        <bgColor rgb="FF000000"/>
      </patternFill>
    </fill>
    <fill>
      <patternFill patternType="solid">
        <fgColor theme="9" tint="0.79998168889431442"/>
        <bgColor rgb="FF000000"/>
      </patternFill>
    </fill>
    <fill>
      <patternFill patternType="solid">
        <fgColor theme="9" tint="0.59999389629810485"/>
        <bgColor rgb="FF000000"/>
      </patternFill>
    </fill>
    <fill>
      <patternFill patternType="solid">
        <fgColor theme="6" tint="0.39997558519241921"/>
        <bgColor rgb="FF000000"/>
      </patternFill>
    </fill>
    <fill>
      <patternFill patternType="solid">
        <fgColor theme="0" tint="-0.34998626667073579"/>
        <bgColor rgb="FF000000"/>
      </patternFill>
    </fill>
    <fill>
      <patternFill patternType="solid">
        <fgColor theme="4" tint="-0.499984740745262"/>
        <bgColor rgb="FF000000"/>
      </patternFill>
    </fill>
    <fill>
      <patternFill patternType="solid">
        <fgColor theme="3" tint="0.79998168889431442"/>
        <bgColor indexed="64"/>
      </patternFill>
    </fill>
    <fill>
      <patternFill patternType="solid">
        <fgColor rgb="FFFFFFFF"/>
        <bgColor indexed="64"/>
      </patternFill>
    </fill>
    <fill>
      <patternFill patternType="solid">
        <fgColor rgb="FFD9D9D9"/>
        <bgColor indexed="64"/>
      </patternFill>
    </fill>
    <fill>
      <patternFill patternType="solid">
        <fgColor theme="3" tint="0.399975585192419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2"/>
        <bgColor indexed="64"/>
      </patternFill>
    </fill>
  </fills>
  <borders count="7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top style="medium">
        <color theme="0"/>
      </top>
      <bottom/>
      <diagonal/>
    </border>
    <border>
      <left/>
      <right style="medium">
        <color theme="0"/>
      </right>
      <top style="medium">
        <color theme="0"/>
      </top>
      <bottom/>
      <diagonal/>
    </border>
    <border>
      <left/>
      <right style="medium">
        <color theme="0"/>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s>
  <cellStyleXfs count="5">
    <xf numFmtId="0" fontId="0" fillId="0" borderId="0"/>
    <xf numFmtId="44" fontId="1" fillId="0" borderId="0" applyFont="0" applyFill="0" applyBorder="0" applyAlignment="0" applyProtection="0"/>
    <xf numFmtId="0" fontId="8"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328">
    <xf numFmtId="0" fontId="0" fillId="0" borderId="0" xfId="0"/>
    <xf numFmtId="0" fontId="3" fillId="0" borderId="0" xfId="0" applyFont="1"/>
    <xf numFmtId="0" fontId="3" fillId="0" borderId="0" xfId="0" applyFont="1" applyAlignment="1">
      <alignment vertical="top" wrapText="1"/>
    </xf>
    <xf numFmtId="0" fontId="3" fillId="0" borderId="0" xfId="0" applyFont="1" applyAlignment="1">
      <alignment horizontal="left" vertical="top" wrapText="1"/>
    </xf>
    <xf numFmtId="0" fontId="0" fillId="0" borderId="0" xfId="0" applyAlignment="1">
      <alignment wrapText="1"/>
    </xf>
    <xf numFmtId="0" fontId="3" fillId="0" borderId="24" xfId="0" applyFont="1" applyBorder="1" applyAlignment="1">
      <alignment vertical="top" wrapText="1"/>
    </xf>
    <xf numFmtId="0" fontId="12" fillId="5" borderId="23" xfId="0" applyFont="1" applyFill="1" applyBorder="1" applyAlignment="1">
      <alignment vertical="center" wrapText="1"/>
    </xf>
    <xf numFmtId="0" fontId="3" fillId="0" borderId="24" xfId="0" applyFont="1" applyBorder="1" applyAlignment="1">
      <alignment vertical="center" wrapText="1"/>
    </xf>
    <xf numFmtId="0" fontId="8" fillId="10" borderId="24" xfId="2" applyFill="1" applyBorder="1" applyAlignment="1">
      <alignment horizontal="left" wrapText="1" indent="2"/>
    </xf>
    <xf numFmtId="0" fontId="8" fillId="10" borderId="25" xfId="2" applyFill="1" applyBorder="1" applyAlignment="1">
      <alignment horizontal="left" wrapText="1" indent="2"/>
    </xf>
    <xf numFmtId="0" fontId="5" fillId="11" borderId="7" xfId="0" applyFont="1" applyFill="1" applyBorder="1" applyAlignment="1">
      <alignment vertical="center" wrapText="1"/>
    </xf>
    <xf numFmtId="0" fontId="7" fillId="0" borderId="0" xfId="0" applyFont="1" applyAlignment="1">
      <alignment horizontal="left" vertical="center" wrapText="1" indent="2"/>
    </xf>
    <xf numFmtId="0" fontId="3" fillId="0" borderId="23" xfId="0" applyFont="1" applyBorder="1" applyAlignment="1">
      <alignment vertical="center" wrapText="1"/>
    </xf>
    <xf numFmtId="0" fontId="0" fillId="0" borderId="24" xfId="0" applyBorder="1" applyAlignment="1">
      <alignment wrapText="1"/>
    </xf>
    <xf numFmtId="0" fontId="3" fillId="0" borderId="24" xfId="0" applyFont="1" applyBorder="1" applyAlignment="1">
      <alignment horizontal="left" vertical="center" wrapText="1" indent="3"/>
    </xf>
    <xf numFmtId="0" fontId="0" fillId="0" borderId="24" xfId="0" applyBorder="1" applyAlignment="1">
      <alignment horizontal="left" wrapText="1" indent="3"/>
    </xf>
    <xf numFmtId="0" fontId="0" fillId="5" borderId="7" xfId="0" applyFill="1" applyBorder="1" applyAlignment="1">
      <alignment wrapText="1"/>
    </xf>
    <xf numFmtId="0" fontId="11" fillId="9" borderId="7" xfId="0" applyFont="1" applyFill="1" applyBorder="1" applyAlignment="1">
      <alignment vertical="center" wrapText="1"/>
    </xf>
    <xf numFmtId="0" fontId="0" fillId="13" borderId="0" xfId="0" applyFill="1"/>
    <xf numFmtId="0" fontId="16" fillId="10" borderId="1" xfId="0" applyFont="1" applyFill="1" applyBorder="1"/>
    <xf numFmtId="0" fontId="0" fillId="10" borderId="3" xfId="0" applyFill="1" applyBorder="1"/>
    <xf numFmtId="0" fontId="0" fillId="13" borderId="42" xfId="0" applyFill="1" applyBorder="1"/>
    <xf numFmtId="0" fontId="0" fillId="13" borderId="43" xfId="0" applyFill="1" applyBorder="1"/>
    <xf numFmtId="0" fontId="16" fillId="13" borderId="41" xfId="0" applyFont="1" applyFill="1" applyBorder="1"/>
    <xf numFmtId="0" fontId="0" fillId="13" borderId="15" xfId="0" applyFill="1" applyBorder="1"/>
    <xf numFmtId="0" fontId="0" fillId="13" borderId="44" xfId="0" applyFill="1" applyBorder="1"/>
    <xf numFmtId="0" fontId="0" fillId="13" borderId="41" xfId="0" applyFill="1" applyBorder="1"/>
    <xf numFmtId="0" fontId="16" fillId="10" borderId="41" xfId="0" applyFont="1" applyFill="1" applyBorder="1"/>
    <xf numFmtId="0" fontId="0" fillId="10" borderId="15" xfId="0" applyFill="1" applyBorder="1"/>
    <xf numFmtId="0" fontId="15" fillId="13" borderId="0" xfId="0" applyFont="1" applyFill="1"/>
    <xf numFmtId="0" fontId="0" fillId="13" borderId="4" xfId="0" applyFill="1" applyBorder="1"/>
    <xf numFmtId="0" fontId="0" fillId="13" borderId="6" xfId="0" applyFill="1" applyBorder="1"/>
    <xf numFmtId="0" fontId="16" fillId="13" borderId="28" xfId="0" applyFont="1" applyFill="1" applyBorder="1" applyAlignment="1">
      <alignment horizontal="right" indent="2"/>
    </xf>
    <xf numFmtId="0" fontId="0" fillId="13" borderId="46" xfId="0" applyFill="1" applyBorder="1"/>
    <xf numFmtId="0" fontId="0" fillId="13" borderId="40" xfId="0" applyFill="1" applyBorder="1"/>
    <xf numFmtId="0" fontId="0" fillId="13" borderId="18" xfId="0" applyFill="1" applyBorder="1"/>
    <xf numFmtId="0" fontId="0" fillId="13" borderId="31" xfId="0" applyFill="1" applyBorder="1" applyAlignment="1">
      <alignment horizontal="center"/>
    </xf>
    <xf numFmtId="1" fontId="0" fillId="13" borderId="9" xfId="0" applyNumberFormat="1" applyFill="1" applyBorder="1" applyAlignment="1">
      <alignment horizontal="center"/>
    </xf>
    <xf numFmtId="0" fontId="0" fillId="2" borderId="24" xfId="0" applyFill="1" applyBorder="1" applyAlignment="1">
      <alignment horizontal="left" vertical="center" wrapText="1" indent="2"/>
    </xf>
    <xf numFmtId="0" fontId="0" fillId="0" borderId="0" xfId="0" applyAlignment="1">
      <alignment horizontal="left" vertical="center" wrapText="1" indent="4"/>
    </xf>
    <xf numFmtId="0" fontId="0" fillId="0" borderId="0" xfId="0" applyAlignment="1">
      <alignment horizontal="left" vertical="center" wrapText="1"/>
    </xf>
    <xf numFmtId="0" fontId="16" fillId="13" borderId="5" xfId="0" applyFont="1" applyFill="1" applyBorder="1" applyAlignment="1">
      <alignment horizontal="right" indent="2"/>
    </xf>
    <xf numFmtId="0" fontId="0" fillId="13" borderId="5" xfId="0" applyFill="1" applyBorder="1"/>
    <xf numFmtId="0" fontId="0" fillId="0" borderId="0" xfId="0" applyAlignment="1">
      <alignment vertical="top" wrapText="1"/>
    </xf>
    <xf numFmtId="0" fontId="7" fillId="0" borderId="0" xfId="0" applyFont="1" applyAlignment="1">
      <alignment vertical="top" wrapText="1"/>
    </xf>
    <xf numFmtId="49" fontId="0" fillId="0" borderId="0" xfId="0" applyNumberFormat="1"/>
    <xf numFmtId="0" fontId="8" fillId="0" borderId="0" xfId="2" applyAlignment="1">
      <alignment vertical="top"/>
    </xf>
    <xf numFmtId="0" fontId="0" fillId="0" borderId="0" xfId="0" applyAlignment="1">
      <alignment horizontal="left" vertical="top" wrapText="1"/>
    </xf>
    <xf numFmtId="0" fontId="9" fillId="0" borderId="0" xfId="0" applyFont="1"/>
    <xf numFmtId="0" fontId="21" fillId="0" borderId="0" xfId="0" applyFont="1"/>
    <xf numFmtId="0" fontId="21" fillId="0" borderId="0" xfId="0" applyFont="1" applyAlignment="1">
      <alignment horizontal="left" wrapText="1"/>
    </xf>
    <xf numFmtId="0" fontId="21" fillId="0" borderId="0" xfId="0" applyFont="1" applyAlignment="1">
      <alignment wrapText="1"/>
    </xf>
    <xf numFmtId="0" fontId="22" fillId="0" borderId="0" xfId="0" applyFont="1" applyAlignment="1">
      <alignment horizontal="left" vertical="top" wrapText="1"/>
    </xf>
    <xf numFmtId="0" fontId="22" fillId="20" borderId="16" xfId="0" applyFont="1" applyFill="1" applyBorder="1" applyAlignment="1">
      <alignment horizontal="center" vertical="center" wrapText="1"/>
    </xf>
    <xf numFmtId="0" fontId="22" fillId="20" borderId="37" xfId="0" applyFont="1" applyFill="1" applyBorder="1" applyAlignment="1">
      <alignment horizontal="center" vertical="center" wrapText="1"/>
    </xf>
    <xf numFmtId="0" fontId="22" fillId="20" borderId="38" xfId="0" applyFont="1" applyFill="1" applyBorder="1" applyAlignment="1">
      <alignment horizontal="center" vertical="center" wrapText="1"/>
    </xf>
    <xf numFmtId="165" fontId="22" fillId="0" borderId="16" xfId="3" applyNumberFormat="1" applyFont="1" applyFill="1" applyBorder="1" applyAlignment="1" applyProtection="1">
      <alignment horizontal="center" vertical="center" wrapText="1"/>
      <protection locked="0"/>
    </xf>
    <xf numFmtId="165" fontId="22" fillId="0" borderId="37" xfId="3" applyNumberFormat="1" applyFont="1" applyFill="1" applyBorder="1" applyAlignment="1" applyProtection="1">
      <alignment horizontal="center" vertical="center" wrapText="1"/>
      <protection locked="0"/>
    </xf>
    <xf numFmtId="165" fontId="22" fillId="0" borderId="38" xfId="3" applyNumberFormat="1" applyFont="1" applyFill="1" applyBorder="1" applyAlignment="1" applyProtection="1">
      <alignment horizontal="center" vertical="center" wrapText="1"/>
      <protection locked="0"/>
    </xf>
    <xf numFmtId="0" fontId="22" fillId="0" borderId="0" xfId="0" applyFont="1" applyAlignment="1">
      <alignment vertical="top" wrapText="1"/>
    </xf>
    <xf numFmtId="0" fontId="22" fillId="20" borderId="17" xfId="0" applyFont="1" applyFill="1" applyBorder="1" applyAlignment="1">
      <alignment horizontal="center" vertical="center" wrapText="1"/>
    </xf>
    <xf numFmtId="0" fontId="22" fillId="20" borderId="18" xfId="0" applyFont="1" applyFill="1" applyBorder="1" applyAlignment="1">
      <alignment horizontal="center" vertical="center" wrapText="1"/>
    </xf>
    <xf numFmtId="0" fontId="0" fillId="0" borderId="26" xfId="0" applyBorder="1"/>
    <xf numFmtId="0" fontId="0" fillId="0" borderId="35" xfId="0" applyBorder="1"/>
    <xf numFmtId="0" fontId="0" fillId="0" borderId="36" xfId="0" applyBorder="1"/>
    <xf numFmtId="0" fontId="25" fillId="20" borderId="25" xfId="0" applyFont="1" applyFill="1" applyBorder="1" applyAlignment="1">
      <alignment horizontal="center" vertical="center" wrapText="1"/>
    </xf>
    <xf numFmtId="165" fontId="22" fillId="0" borderId="34" xfId="3" applyNumberFormat="1" applyFont="1" applyFill="1" applyBorder="1" applyAlignment="1" applyProtection="1">
      <alignment horizontal="center" vertical="center" wrapText="1"/>
      <protection locked="0"/>
    </xf>
    <xf numFmtId="165" fontId="22" fillId="0" borderId="50" xfId="3" applyNumberFormat="1" applyFont="1" applyFill="1" applyBorder="1" applyAlignment="1" applyProtection="1">
      <alignment horizontal="center" vertical="center" wrapText="1"/>
      <protection locked="0"/>
    </xf>
    <xf numFmtId="165" fontId="22" fillId="0" borderId="12" xfId="3" applyNumberFormat="1" applyFont="1" applyFill="1" applyBorder="1" applyAlignment="1" applyProtection="1">
      <alignment horizontal="center" vertical="center" wrapText="1"/>
      <protection locked="0"/>
    </xf>
    <xf numFmtId="165" fontId="22" fillId="23" borderId="28" xfId="3" applyNumberFormat="1" applyFont="1" applyFill="1" applyBorder="1" applyAlignment="1" applyProtection="1">
      <alignment horizontal="center" vertical="center" wrapText="1"/>
      <protection locked="0"/>
    </xf>
    <xf numFmtId="165" fontId="22" fillId="23" borderId="29" xfId="3" applyNumberFormat="1" applyFont="1" applyFill="1" applyBorder="1" applyAlignment="1" applyProtection="1">
      <alignment horizontal="center" vertical="center" wrapText="1"/>
      <protection locked="0"/>
    </xf>
    <xf numFmtId="165" fontId="22" fillId="23" borderId="31" xfId="3" applyNumberFormat="1" applyFont="1" applyFill="1" applyBorder="1" applyAlignment="1" applyProtection="1">
      <alignment horizontal="center" vertical="center" wrapText="1"/>
      <protection locked="0"/>
    </xf>
    <xf numFmtId="0" fontId="30" fillId="15" borderId="55" xfId="0" applyFont="1" applyFill="1" applyBorder="1" applyAlignment="1">
      <alignment horizontal="center" vertical="center" wrapText="1"/>
    </xf>
    <xf numFmtId="0" fontId="23" fillId="17" borderId="35" xfId="0" applyFont="1" applyFill="1" applyBorder="1" applyAlignment="1">
      <alignment horizontal="center" vertical="center" wrapText="1"/>
    </xf>
    <xf numFmtId="0" fontId="30" fillId="18" borderId="55" xfId="0" applyFont="1" applyFill="1" applyBorder="1" applyAlignment="1">
      <alignment horizontal="center" vertical="center" wrapText="1"/>
    </xf>
    <xf numFmtId="0" fontId="30" fillId="19" borderId="55" xfId="0" applyFont="1" applyFill="1" applyBorder="1" applyAlignment="1">
      <alignment horizontal="center" vertical="center" wrapText="1"/>
    </xf>
    <xf numFmtId="0" fontId="30" fillId="19" borderId="3" xfId="0" applyFont="1" applyFill="1" applyBorder="1" applyAlignment="1">
      <alignment horizontal="center" vertical="center" wrapText="1"/>
    </xf>
    <xf numFmtId="0" fontId="30" fillId="15" borderId="26" xfId="0" applyFont="1" applyFill="1" applyBorder="1" applyAlignment="1">
      <alignment horizontal="center" vertical="center" wrapText="1"/>
    </xf>
    <xf numFmtId="165" fontId="22" fillId="0" borderId="29" xfId="3" applyNumberFormat="1" applyFont="1" applyFill="1" applyBorder="1" applyAlignment="1" applyProtection="1">
      <alignment horizontal="center" vertical="center" wrapText="1"/>
      <protection locked="0"/>
    </xf>
    <xf numFmtId="165" fontId="22" fillId="0" borderId="31" xfId="3" applyNumberFormat="1" applyFont="1" applyFill="1" applyBorder="1" applyAlignment="1" applyProtection="1">
      <alignment horizontal="center" vertical="center" wrapText="1"/>
      <protection locked="0"/>
    </xf>
    <xf numFmtId="165" fontId="22" fillId="0" borderId="45" xfId="3" applyNumberFormat="1" applyFont="1" applyFill="1" applyBorder="1" applyAlignment="1" applyProtection="1">
      <alignment horizontal="center" vertical="center" wrapText="1"/>
      <protection locked="0"/>
    </xf>
    <xf numFmtId="165" fontId="22" fillId="23" borderId="8" xfId="3" applyNumberFormat="1" applyFont="1" applyFill="1" applyBorder="1" applyAlignment="1" applyProtection="1">
      <alignment horizontal="center" vertical="center" wrapText="1"/>
      <protection locked="0"/>
    </xf>
    <xf numFmtId="165" fontId="22" fillId="0" borderId="0" xfId="3" applyNumberFormat="1" applyFont="1" applyFill="1" applyBorder="1" applyAlignment="1" applyProtection="1">
      <alignment horizontal="center" vertical="center" wrapText="1"/>
      <protection locked="0"/>
    </xf>
    <xf numFmtId="165" fontId="22" fillId="0" borderId="15" xfId="3" applyNumberFormat="1" applyFont="1" applyFill="1" applyBorder="1" applyAlignment="1" applyProtection="1">
      <alignment horizontal="center" vertical="center" wrapText="1"/>
      <protection locked="0"/>
    </xf>
    <xf numFmtId="165" fontId="22" fillId="15" borderId="51" xfId="3" applyNumberFormat="1" applyFont="1" applyFill="1" applyBorder="1" applyAlignment="1" applyProtection="1">
      <alignment horizontal="center" vertical="center" wrapText="1"/>
    </xf>
    <xf numFmtId="165" fontId="22" fillId="18" borderId="51" xfId="3" applyNumberFormat="1" applyFont="1" applyFill="1" applyBorder="1" applyAlignment="1" applyProtection="1">
      <alignment horizontal="center" vertical="center" wrapText="1"/>
    </xf>
    <xf numFmtId="165" fontId="22" fillId="19" borderId="51" xfId="3" applyNumberFormat="1" applyFont="1" applyFill="1" applyBorder="1" applyAlignment="1" applyProtection="1">
      <alignment horizontal="center" vertical="center" wrapText="1"/>
    </xf>
    <xf numFmtId="165" fontId="22" fillId="19" borderId="6" xfId="3" applyNumberFormat="1" applyFont="1" applyFill="1" applyBorder="1" applyAlignment="1" applyProtection="1">
      <alignment horizontal="center" vertical="center" wrapText="1"/>
    </xf>
    <xf numFmtId="165" fontId="22" fillId="0" borderId="17" xfId="3" applyNumberFormat="1" applyFont="1" applyFill="1" applyBorder="1" applyAlignment="1" applyProtection="1">
      <alignment horizontal="center" vertical="center" wrapText="1"/>
      <protection locked="0"/>
    </xf>
    <xf numFmtId="165" fontId="22" fillId="0" borderId="18" xfId="3" applyNumberFormat="1" applyFont="1" applyFill="1" applyBorder="1" applyAlignment="1" applyProtection="1">
      <alignment horizontal="center" vertical="center" wrapText="1"/>
      <protection locked="0"/>
    </xf>
    <xf numFmtId="165" fontId="22" fillId="0" borderId="11" xfId="3" applyNumberFormat="1" applyFont="1" applyFill="1" applyBorder="1" applyAlignment="1" applyProtection="1">
      <alignment horizontal="center" vertical="center" wrapText="1"/>
      <protection locked="0"/>
    </xf>
    <xf numFmtId="165" fontId="22" fillId="23" borderId="48" xfId="3" applyNumberFormat="1" applyFont="1" applyFill="1" applyBorder="1" applyAlignment="1" applyProtection="1">
      <alignment horizontal="center" vertical="center" wrapText="1"/>
      <protection locked="0"/>
    </xf>
    <xf numFmtId="165" fontId="22" fillId="23" borderId="9" xfId="3" applyNumberFormat="1" applyFont="1" applyFill="1" applyBorder="1" applyAlignment="1" applyProtection="1">
      <alignment horizontal="center" vertical="center" wrapText="1"/>
      <protection locked="0"/>
    </xf>
    <xf numFmtId="0" fontId="23" fillId="15" borderId="26" xfId="0" applyFont="1" applyFill="1" applyBorder="1" applyAlignment="1">
      <alignment horizontal="center" vertical="center" wrapText="1"/>
    </xf>
    <xf numFmtId="0" fontId="23" fillId="18" borderId="35" xfId="0" applyFont="1" applyFill="1" applyBorder="1" applyAlignment="1">
      <alignment horizontal="center" vertical="center" wrapText="1"/>
    </xf>
    <xf numFmtId="0" fontId="23" fillId="19" borderId="35" xfId="0" applyFont="1" applyFill="1" applyBorder="1" applyAlignment="1">
      <alignment horizontal="center" vertical="center" wrapText="1"/>
    </xf>
    <xf numFmtId="0" fontId="23" fillId="19" borderId="36" xfId="0" applyFont="1" applyFill="1" applyBorder="1" applyAlignment="1">
      <alignment horizontal="center" vertical="center" wrapText="1"/>
    </xf>
    <xf numFmtId="165" fontId="22" fillId="0" borderId="52" xfId="3" applyNumberFormat="1" applyFont="1" applyFill="1" applyBorder="1" applyAlignment="1" applyProtection="1">
      <alignment horizontal="center" vertical="center" wrapText="1"/>
      <protection locked="0"/>
    </xf>
    <xf numFmtId="165" fontId="22" fillId="15" borderId="16" xfId="3" applyNumberFormat="1" applyFont="1" applyFill="1" applyBorder="1" applyAlignment="1" applyProtection="1">
      <alignment horizontal="center" vertical="center" wrapText="1"/>
    </xf>
    <xf numFmtId="165" fontId="22" fillId="15" borderId="16" xfId="0" applyNumberFormat="1" applyFont="1" applyFill="1" applyBorder="1" applyAlignment="1">
      <alignment horizontal="center" vertical="center" wrapText="1"/>
    </xf>
    <xf numFmtId="165" fontId="22" fillId="15" borderId="37" xfId="0" applyNumberFormat="1" applyFont="1" applyFill="1" applyBorder="1" applyAlignment="1">
      <alignment horizontal="center" vertical="center" wrapText="1"/>
    </xf>
    <xf numFmtId="165" fontId="22" fillId="18" borderId="37" xfId="0" applyNumberFormat="1" applyFont="1" applyFill="1" applyBorder="1" applyAlignment="1">
      <alignment horizontal="center" vertical="center" wrapText="1"/>
    </xf>
    <xf numFmtId="165" fontId="22" fillId="19" borderId="37" xfId="0" applyNumberFormat="1" applyFont="1" applyFill="1" applyBorder="1" applyAlignment="1">
      <alignment horizontal="center" vertical="center" wrapText="1"/>
    </xf>
    <xf numFmtId="165" fontId="22" fillId="19" borderId="38" xfId="0" applyNumberFormat="1" applyFont="1" applyFill="1" applyBorder="1" applyAlignment="1">
      <alignment horizontal="center" vertical="center" wrapText="1"/>
    </xf>
    <xf numFmtId="165" fontId="22" fillId="0" borderId="48" xfId="3" applyNumberFormat="1" applyFont="1" applyFill="1" applyBorder="1" applyAlignment="1" applyProtection="1">
      <alignment horizontal="center" vertical="center" wrapText="1"/>
      <protection locked="0"/>
    </xf>
    <xf numFmtId="165" fontId="22" fillId="0" borderId="47" xfId="3" applyNumberFormat="1" applyFont="1" applyFill="1" applyBorder="1" applyAlignment="1" applyProtection="1">
      <alignment horizontal="center" vertical="center" wrapText="1"/>
      <protection locked="0"/>
    </xf>
    <xf numFmtId="165" fontId="22" fillId="0" borderId="53" xfId="3" applyNumberFormat="1" applyFont="1" applyFill="1" applyBorder="1" applyAlignment="1" applyProtection="1">
      <alignment horizontal="center" vertical="center" wrapText="1"/>
      <protection locked="0"/>
    </xf>
    <xf numFmtId="0" fontId="0" fillId="0" borderId="15" xfId="0" applyBorder="1"/>
    <xf numFmtId="165" fontId="22" fillId="0" borderId="60" xfId="3" applyNumberFormat="1" applyFont="1" applyFill="1" applyBorder="1" applyAlignment="1" applyProtection="1">
      <alignment horizontal="center" vertical="center" wrapText="1"/>
      <protection locked="0"/>
    </xf>
    <xf numFmtId="165" fontId="22" fillId="0" borderId="59" xfId="3" applyNumberFormat="1" applyFont="1" applyFill="1" applyBorder="1" applyAlignment="1" applyProtection="1">
      <alignment horizontal="center" vertical="center" wrapText="1"/>
      <protection locked="0"/>
    </xf>
    <xf numFmtId="165" fontId="22" fillId="23" borderId="19" xfId="3" applyNumberFormat="1" applyFont="1" applyFill="1" applyBorder="1" applyAlignment="1" applyProtection="1">
      <alignment horizontal="center" vertical="center" wrapText="1"/>
      <protection locked="0"/>
    </xf>
    <xf numFmtId="165" fontId="22" fillId="0" borderId="5" xfId="3" applyNumberFormat="1" applyFont="1" applyFill="1" applyBorder="1" applyAlignment="1" applyProtection="1">
      <alignment horizontal="center" vertical="center" wrapText="1"/>
      <protection locked="0"/>
    </xf>
    <xf numFmtId="165" fontId="22" fillId="0" borderId="6" xfId="3" applyNumberFormat="1" applyFont="1" applyFill="1" applyBorder="1" applyAlignment="1" applyProtection="1">
      <alignment horizontal="center" vertical="center" wrapText="1"/>
      <protection locked="0"/>
    </xf>
    <xf numFmtId="0" fontId="22" fillId="20" borderId="19" xfId="0" applyFont="1" applyFill="1" applyBorder="1" applyAlignment="1">
      <alignment horizontal="center" vertical="center" wrapText="1"/>
    </xf>
    <xf numFmtId="0" fontId="0" fillId="0" borderId="20" xfId="0" applyBorder="1" applyAlignment="1">
      <alignment horizontal="center"/>
    </xf>
    <xf numFmtId="0" fontId="0" fillId="0" borderId="21" xfId="0" applyBorder="1" applyAlignment="1">
      <alignment horizontal="center"/>
    </xf>
    <xf numFmtId="0" fontId="0" fillId="0" borderId="14" xfId="0" applyBorder="1" applyAlignment="1">
      <alignment horizontal="center"/>
    </xf>
    <xf numFmtId="164" fontId="28" fillId="0" borderId="16" xfId="1" applyNumberFormat="1" applyFont="1" applyFill="1" applyBorder="1" applyAlignment="1" applyProtection="1">
      <alignment horizontal="center" vertical="center" wrapText="1"/>
      <protection locked="0"/>
    </xf>
    <xf numFmtId="164" fontId="28" fillId="0" borderId="38" xfId="1" applyNumberFormat="1" applyFont="1" applyFill="1" applyBorder="1" applyAlignment="1" applyProtection="1">
      <alignment horizontal="center" vertical="center" wrapText="1"/>
      <protection locked="0"/>
    </xf>
    <xf numFmtId="164" fontId="0" fillId="23" borderId="58" xfId="0" applyNumberFormat="1" applyFill="1" applyBorder="1"/>
    <xf numFmtId="164" fontId="0" fillId="23" borderId="60" xfId="0" applyNumberFormat="1" applyFill="1" applyBorder="1"/>
    <xf numFmtId="164" fontId="0" fillId="23" borderId="59" xfId="0" applyNumberFormat="1" applyFill="1" applyBorder="1"/>
    <xf numFmtId="164" fontId="28" fillId="0" borderId="28" xfId="1" applyNumberFormat="1" applyFont="1" applyFill="1" applyBorder="1" applyAlignment="1" applyProtection="1">
      <alignment horizontal="center" vertical="center" wrapText="1"/>
      <protection locked="0"/>
    </xf>
    <xf numFmtId="164" fontId="28" fillId="0" borderId="31" xfId="1" applyNumberFormat="1" applyFont="1" applyFill="1" applyBorder="1" applyAlignment="1" applyProtection="1">
      <alignment horizontal="center" vertical="center" wrapText="1"/>
      <protection locked="0"/>
    </xf>
    <xf numFmtId="164" fontId="28" fillId="0" borderId="19" xfId="1" applyNumberFormat="1" applyFont="1" applyFill="1" applyBorder="1" applyAlignment="1" applyProtection="1">
      <alignment horizontal="center" vertical="center" wrapText="1"/>
      <protection locked="0"/>
    </xf>
    <xf numFmtId="164" fontId="28" fillId="0" borderId="18" xfId="1" applyNumberFormat="1" applyFont="1" applyFill="1" applyBorder="1" applyAlignment="1" applyProtection="1">
      <alignment horizontal="center" vertical="center" wrapText="1"/>
      <protection locked="0"/>
    </xf>
    <xf numFmtId="164" fontId="0" fillId="23" borderId="48" xfId="0" applyNumberFormat="1" applyFill="1" applyBorder="1"/>
    <xf numFmtId="0" fontId="23" fillId="17" borderId="26" xfId="0" applyFont="1" applyFill="1" applyBorder="1" applyAlignment="1">
      <alignment horizontal="center" vertical="center" wrapText="1"/>
    </xf>
    <xf numFmtId="0" fontId="23" fillId="18" borderId="36" xfId="0" applyFont="1" applyFill="1" applyBorder="1" applyAlignment="1">
      <alignment horizontal="center" vertical="center" wrapText="1"/>
    </xf>
    <xf numFmtId="164" fontId="0" fillId="23" borderId="47" xfId="0" applyNumberFormat="1" applyFill="1" applyBorder="1"/>
    <xf numFmtId="9" fontId="22" fillId="15" borderId="16" xfId="4" applyFont="1" applyFill="1" applyBorder="1" applyAlignment="1" applyProtection="1">
      <alignment horizontal="center" vertical="center" wrapText="1"/>
    </xf>
    <xf numFmtId="9" fontId="22" fillId="15" borderId="37" xfId="4" applyFont="1" applyFill="1" applyBorder="1" applyAlignment="1" applyProtection="1">
      <alignment horizontal="center" vertical="center" wrapText="1"/>
    </xf>
    <xf numFmtId="9" fontId="22" fillId="18" borderId="37" xfId="4" applyFont="1" applyFill="1" applyBorder="1" applyAlignment="1" applyProtection="1">
      <alignment horizontal="center" vertical="center" wrapText="1"/>
    </xf>
    <xf numFmtId="9" fontId="22" fillId="18" borderId="38" xfId="4" applyFont="1" applyFill="1" applyBorder="1" applyAlignment="1" applyProtection="1">
      <alignment horizontal="center" vertical="center" wrapText="1"/>
    </xf>
    <xf numFmtId="9" fontId="22" fillId="15" borderId="51" xfId="4" applyFont="1" applyFill="1" applyBorder="1" applyAlignment="1" applyProtection="1">
      <alignment horizontal="center" vertical="center" wrapText="1"/>
    </xf>
    <xf numFmtId="164" fontId="28" fillId="0" borderId="32" xfId="1" applyNumberFormat="1" applyFont="1" applyFill="1" applyBorder="1" applyAlignment="1" applyProtection="1">
      <alignment horizontal="center" vertical="center" wrapText="1"/>
      <protection locked="0"/>
    </xf>
    <xf numFmtId="164" fontId="28" fillId="0" borderId="8" xfId="1" applyNumberFormat="1" applyFont="1" applyFill="1" applyBorder="1" applyAlignment="1" applyProtection="1">
      <alignment horizontal="center" vertical="center" wrapText="1"/>
      <protection locked="0"/>
    </xf>
    <xf numFmtId="164" fontId="28" fillId="0" borderId="9" xfId="1" applyNumberFormat="1" applyFont="1" applyFill="1" applyBorder="1" applyAlignment="1" applyProtection="1">
      <alignment horizontal="center" vertical="center" wrapText="1"/>
      <protection locked="0"/>
    </xf>
    <xf numFmtId="164" fontId="28" fillId="0" borderId="39" xfId="1" applyNumberFormat="1" applyFont="1" applyFill="1" applyBorder="1" applyAlignment="1" applyProtection="1">
      <alignment horizontal="center" vertical="center" wrapText="1"/>
      <protection locked="0"/>
    </xf>
    <xf numFmtId="164" fontId="28" fillId="0" borderId="33" xfId="1" applyNumberFormat="1" applyFont="1" applyFill="1" applyBorder="1" applyAlignment="1" applyProtection="1">
      <alignment horizontal="center" vertical="center" wrapText="1"/>
      <protection locked="0"/>
    </xf>
    <xf numFmtId="164" fontId="22" fillId="8" borderId="25" xfId="1" applyNumberFormat="1" applyFont="1" applyFill="1" applyBorder="1" applyAlignment="1" applyProtection="1">
      <alignment horizontal="center" vertical="center" wrapText="1"/>
    </xf>
    <xf numFmtId="0" fontId="22" fillId="2" borderId="48" xfId="0" applyFont="1" applyFill="1" applyBorder="1" applyAlignment="1">
      <alignment horizontal="center" vertical="center" wrapText="1"/>
    </xf>
    <xf numFmtId="44" fontId="32" fillId="24" borderId="48" xfId="0" applyNumberFormat="1" applyFont="1" applyFill="1" applyBorder="1" applyAlignment="1">
      <alignment vertical="center" wrapText="1"/>
    </xf>
    <xf numFmtId="0" fontId="32" fillId="24" borderId="48" xfId="0" applyFont="1" applyFill="1" applyBorder="1" applyAlignment="1">
      <alignment vertical="center" wrapText="1"/>
    </xf>
    <xf numFmtId="44" fontId="33" fillId="25" borderId="48" xfId="0" applyNumberFormat="1" applyFont="1" applyFill="1" applyBorder="1" applyAlignment="1">
      <alignment vertical="center" wrapText="1"/>
    </xf>
    <xf numFmtId="0" fontId="33" fillId="25" borderId="48" xfId="0" applyFont="1" applyFill="1" applyBorder="1" applyAlignment="1">
      <alignment vertical="center" wrapText="1"/>
    </xf>
    <xf numFmtId="0" fontId="34" fillId="0" borderId="0" xfId="0" applyFont="1" applyAlignment="1">
      <alignment vertical="center"/>
    </xf>
    <xf numFmtId="0" fontId="23" fillId="25" borderId="60" xfId="0" applyFont="1" applyFill="1" applyBorder="1" applyAlignment="1">
      <alignment vertical="center" wrapText="1"/>
    </xf>
    <xf numFmtId="0" fontId="22" fillId="20" borderId="48" xfId="0" applyFont="1" applyFill="1" applyBorder="1" applyAlignment="1">
      <alignment horizontal="center" vertical="center" wrapText="1"/>
    </xf>
    <xf numFmtId="44" fontId="32" fillId="0" borderId="57" xfId="1" applyFont="1" applyBorder="1" applyAlignment="1">
      <alignment vertical="center" wrapText="1"/>
    </xf>
    <xf numFmtId="44" fontId="32" fillId="24" borderId="48" xfId="1" applyFont="1" applyFill="1" applyBorder="1" applyAlignment="1">
      <alignment vertical="center" wrapText="1"/>
    </xf>
    <xf numFmtId="0" fontId="0" fillId="13" borderId="61" xfId="0" applyFill="1" applyBorder="1"/>
    <xf numFmtId="0" fontId="15" fillId="13" borderId="62" xfId="0" applyFont="1" applyFill="1" applyBorder="1" applyAlignment="1">
      <alignment horizontal="right" indent="2"/>
    </xf>
    <xf numFmtId="0" fontId="15" fillId="13" borderId="8" xfId="0" applyFont="1" applyFill="1" applyBorder="1" applyAlignment="1">
      <alignment horizontal="right" indent="2"/>
    </xf>
    <xf numFmtId="0" fontId="15" fillId="13" borderId="19" xfId="0" applyFont="1" applyFill="1" applyBorder="1" applyAlignment="1">
      <alignment horizontal="right" indent="2"/>
    </xf>
    <xf numFmtId="164" fontId="0" fillId="13" borderId="9" xfId="0" applyNumberFormat="1" applyFill="1" applyBorder="1" applyAlignment="1">
      <alignment horizontal="center"/>
    </xf>
    <xf numFmtId="0" fontId="29" fillId="15" borderId="51" xfId="0" applyFont="1" applyFill="1" applyBorder="1" applyAlignment="1">
      <alignment horizontal="center" vertical="center" wrapText="1"/>
    </xf>
    <xf numFmtId="0" fontId="29" fillId="15" borderId="6" xfId="0" applyFont="1" applyFill="1" applyBorder="1" applyAlignment="1">
      <alignment horizontal="left" vertical="center" wrapText="1"/>
    </xf>
    <xf numFmtId="0" fontId="29" fillId="15" borderId="27" xfId="0" applyFont="1" applyFill="1" applyBorder="1" applyAlignment="1">
      <alignment horizontal="center" vertical="center" wrapText="1"/>
    </xf>
    <xf numFmtId="0" fontId="29" fillId="15" borderId="10" xfId="0" applyFont="1" applyFill="1" applyBorder="1" applyAlignment="1">
      <alignment horizontal="left" vertical="center" wrapText="1"/>
    </xf>
    <xf numFmtId="0" fontId="29" fillId="15" borderId="30" xfId="0" applyFont="1" applyFill="1" applyBorder="1" applyAlignment="1">
      <alignment horizontal="center" vertical="center" wrapText="1"/>
    </xf>
    <xf numFmtId="0" fontId="29" fillId="15" borderId="18" xfId="0" applyFont="1" applyFill="1" applyBorder="1" applyAlignment="1">
      <alignment horizontal="left" vertical="center" wrapText="1"/>
    </xf>
    <xf numFmtId="0" fontId="29" fillId="18" borderId="27" xfId="0" applyFont="1" applyFill="1" applyBorder="1" applyAlignment="1">
      <alignment horizontal="center" vertical="center" wrapText="1"/>
    </xf>
    <xf numFmtId="0" fontId="29" fillId="18" borderId="31" xfId="0" applyFont="1" applyFill="1" applyBorder="1" applyAlignment="1">
      <alignment horizontal="left" vertical="center" wrapText="1"/>
    </xf>
    <xf numFmtId="0" fontId="29" fillId="19" borderId="28" xfId="0" applyFont="1" applyFill="1" applyBorder="1" applyAlignment="1">
      <alignment horizontal="center" vertical="center" wrapText="1"/>
    </xf>
    <xf numFmtId="0" fontId="29" fillId="19" borderId="29" xfId="0" applyFont="1" applyFill="1" applyBorder="1" applyAlignment="1">
      <alignment horizontal="left" vertical="center" wrapText="1"/>
    </xf>
    <xf numFmtId="0" fontId="29" fillId="19" borderId="8" xfId="0" applyFont="1" applyFill="1" applyBorder="1" applyAlignment="1">
      <alignment horizontal="center" vertical="center" wrapText="1"/>
    </xf>
    <xf numFmtId="0" fontId="29" fillId="19" borderId="48" xfId="0" applyFont="1" applyFill="1" applyBorder="1" applyAlignment="1">
      <alignment horizontal="left" vertical="center" wrapText="1"/>
    </xf>
    <xf numFmtId="0" fontId="29" fillId="15" borderId="19" xfId="0" applyFont="1" applyFill="1" applyBorder="1" applyAlignment="1">
      <alignment horizontal="center" vertical="center" wrapText="1"/>
    </xf>
    <xf numFmtId="0" fontId="29" fillId="15" borderId="17" xfId="0" applyFont="1" applyFill="1" applyBorder="1" applyAlignment="1">
      <alignment horizontal="left" vertical="center" wrapText="1"/>
    </xf>
    <xf numFmtId="0" fontId="29" fillId="19" borderId="62" xfId="0" applyFont="1" applyFill="1" applyBorder="1" applyAlignment="1">
      <alignment horizontal="center" vertical="center" wrapText="1"/>
    </xf>
    <xf numFmtId="0" fontId="29" fillId="19" borderId="60" xfId="0" applyFont="1" applyFill="1" applyBorder="1" applyAlignment="1">
      <alignment horizontal="left" vertical="center" wrapText="1"/>
    </xf>
    <xf numFmtId="0" fontId="29" fillId="19" borderId="47" xfId="0" applyFont="1" applyFill="1" applyBorder="1" applyAlignment="1">
      <alignment horizontal="left" vertical="center" wrapText="1"/>
    </xf>
    <xf numFmtId="0" fontId="29" fillId="19" borderId="63" xfId="0" applyFont="1" applyFill="1" applyBorder="1" applyAlignment="1">
      <alignment horizontal="center" vertical="center" wrapText="1"/>
    </xf>
    <xf numFmtId="0" fontId="29" fillId="19" borderId="66" xfId="0" applyFont="1" applyFill="1" applyBorder="1" applyAlignment="1">
      <alignment horizontal="left" vertical="center" wrapText="1"/>
    </xf>
    <xf numFmtId="0" fontId="29" fillId="19" borderId="52" xfId="0" applyFont="1" applyFill="1" applyBorder="1" applyAlignment="1">
      <alignment horizontal="left" vertical="center" wrapText="1"/>
    </xf>
    <xf numFmtId="0" fontId="29" fillId="15" borderId="53" xfId="0" applyFont="1" applyFill="1" applyBorder="1" applyAlignment="1">
      <alignment horizontal="left" vertical="center" wrapText="1"/>
    </xf>
    <xf numFmtId="0" fontId="2" fillId="0" borderId="0" xfId="0" applyFont="1"/>
    <xf numFmtId="0" fontId="2" fillId="13" borderId="0" xfId="0" applyFont="1" applyFill="1"/>
    <xf numFmtId="0" fontId="3" fillId="0" borderId="0" xfId="0" applyFont="1" applyAlignment="1">
      <alignment wrapText="1"/>
    </xf>
    <xf numFmtId="0" fontId="0" fillId="30" borderId="0" xfId="0" applyFill="1"/>
    <xf numFmtId="0" fontId="0" fillId="30" borderId="2" xfId="0" applyFill="1" applyBorder="1"/>
    <xf numFmtId="0" fontId="38" fillId="0" borderId="0" xfId="0" applyFont="1" applyAlignment="1">
      <alignment vertical="top" wrapText="1"/>
    </xf>
    <xf numFmtId="0" fontId="38" fillId="0" borderId="0" xfId="0" applyFont="1" applyAlignment="1">
      <alignment vertical="top"/>
    </xf>
    <xf numFmtId="0" fontId="39" fillId="0" borderId="0" xfId="0" applyFont="1" applyAlignment="1">
      <alignment vertical="top" wrapText="1"/>
    </xf>
    <xf numFmtId="0" fontId="0" fillId="13" borderId="28" xfId="0" applyFill="1" applyBorder="1"/>
    <xf numFmtId="0" fontId="0" fillId="13" borderId="8" xfId="0" applyFill="1" applyBorder="1"/>
    <xf numFmtId="0" fontId="0" fillId="13" borderId="19" xfId="0" applyFill="1" applyBorder="1"/>
    <xf numFmtId="164" fontId="0" fillId="13" borderId="18" xfId="0" applyNumberFormat="1" applyFill="1" applyBorder="1" applyAlignment="1">
      <alignment horizontal="center"/>
    </xf>
    <xf numFmtId="0" fontId="3" fillId="2" borderId="24" xfId="0" applyFont="1" applyFill="1" applyBorder="1" applyAlignment="1">
      <alignment horizontal="left" vertical="center" wrapText="1" indent="2"/>
    </xf>
    <xf numFmtId="0" fontId="3" fillId="2" borderId="25" xfId="0" applyFont="1" applyFill="1" applyBorder="1" applyAlignment="1">
      <alignment horizontal="left" vertical="center" wrapText="1" indent="2"/>
    </xf>
    <xf numFmtId="49" fontId="0" fillId="0" borderId="0" xfId="0" applyNumberFormat="1" applyAlignment="1">
      <alignment wrapText="1"/>
    </xf>
    <xf numFmtId="49" fontId="0" fillId="4" borderId="20" xfId="0" applyNumberFormat="1" applyFill="1" applyBorder="1" applyAlignment="1">
      <alignment wrapText="1"/>
    </xf>
    <xf numFmtId="49" fontId="0" fillId="4" borderId="69" xfId="0" applyNumberFormat="1" applyFill="1" applyBorder="1" applyAlignment="1">
      <alignment horizontal="left" indent="1"/>
    </xf>
    <xf numFmtId="49" fontId="0" fillId="31" borderId="3" xfId="0" applyNumberFormat="1" applyFill="1" applyBorder="1"/>
    <xf numFmtId="0" fontId="3" fillId="31" borderId="9" xfId="0" applyFont="1" applyFill="1" applyBorder="1" applyAlignment="1">
      <alignment horizontal="center"/>
    </xf>
    <xf numFmtId="0" fontId="3" fillId="31" borderId="18" xfId="0" applyFont="1" applyFill="1" applyBorder="1" applyAlignment="1">
      <alignment horizontal="center"/>
    </xf>
    <xf numFmtId="49" fontId="0" fillId="31" borderId="14" xfId="0" applyNumberFormat="1" applyFill="1" applyBorder="1"/>
    <xf numFmtId="49" fontId="0" fillId="31" borderId="9" xfId="0" applyNumberFormat="1" applyFill="1" applyBorder="1"/>
    <xf numFmtId="49" fontId="0" fillId="4" borderId="8" xfId="0" applyNumberFormat="1" applyFill="1" applyBorder="1" applyAlignment="1">
      <alignment horizontal="left" wrapText="1" indent="1"/>
    </xf>
    <xf numFmtId="49" fontId="0" fillId="4" borderId="19" xfId="0" applyNumberFormat="1" applyFill="1" applyBorder="1" applyAlignment="1">
      <alignment horizontal="left" wrapText="1" indent="1"/>
    </xf>
    <xf numFmtId="49" fontId="0" fillId="31" borderId="18" xfId="0" applyNumberFormat="1" applyFill="1" applyBorder="1"/>
    <xf numFmtId="0" fontId="15" fillId="0" borderId="0" xfId="0" applyFont="1"/>
    <xf numFmtId="9" fontId="0" fillId="0" borderId="0" xfId="0" applyNumberFormat="1" applyAlignment="1">
      <alignment horizontal="left"/>
    </xf>
    <xf numFmtId="49" fontId="0" fillId="4" borderId="69" xfId="0" applyNumberFormat="1" applyFill="1" applyBorder="1" applyAlignment="1">
      <alignment horizontal="left" wrapText="1" indent="1"/>
    </xf>
    <xf numFmtId="0" fontId="0" fillId="0" borderId="0" xfId="0" applyAlignment="1">
      <alignment horizontal="left"/>
    </xf>
    <xf numFmtId="49" fontId="0" fillId="4" borderId="70" xfId="0" applyNumberFormat="1" applyFill="1" applyBorder="1" applyAlignment="1">
      <alignment horizontal="left" indent="1"/>
    </xf>
    <xf numFmtId="0" fontId="3" fillId="31" borderId="71" xfId="0" applyFont="1" applyFill="1" applyBorder="1" applyAlignment="1">
      <alignment horizontal="center"/>
    </xf>
    <xf numFmtId="49" fontId="0" fillId="4" borderId="8" xfId="0" applyNumberFormat="1" applyFill="1" applyBorder="1" applyAlignment="1">
      <alignment horizontal="left" indent="1"/>
    </xf>
    <xf numFmtId="49" fontId="0" fillId="31" borderId="38" xfId="0" applyNumberFormat="1" applyFill="1" applyBorder="1"/>
    <xf numFmtId="49" fontId="0" fillId="31" borderId="31" xfId="0" applyNumberFormat="1" applyFill="1" applyBorder="1"/>
    <xf numFmtId="49" fontId="0" fillId="4" borderId="63" xfId="0" applyNumberFormat="1" applyFill="1" applyBorder="1" applyAlignment="1">
      <alignment horizontal="left" indent="1"/>
    </xf>
    <xf numFmtId="49" fontId="0" fillId="31" borderId="71" xfId="0" applyNumberFormat="1" applyFill="1" applyBorder="1"/>
    <xf numFmtId="49" fontId="0" fillId="4" borderId="16" xfId="0" applyNumberFormat="1" applyFill="1" applyBorder="1" applyAlignment="1">
      <alignment horizontal="left" wrapText="1" indent="1"/>
    </xf>
    <xf numFmtId="49" fontId="0" fillId="4" borderId="72" xfId="0" applyNumberFormat="1" applyFill="1" applyBorder="1" applyAlignment="1">
      <alignment horizontal="left" wrapText="1" indent="1"/>
    </xf>
    <xf numFmtId="49" fontId="0" fillId="31" borderId="50" xfId="0" applyNumberFormat="1" applyFill="1" applyBorder="1"/>
    <xf numFmtId="49" fontId="0" fillId="31" borderId="10" xfId="0" applyNumberFormat="1" applyFill="1" applyBorder="1"/>
    <xf numFmtId="49" fontId="5" fillId="29" borderId="1" xfId="0" applyNumberFormat="1" applyFont="1" applyFill="1" applyBorder="1"/>
    <xf numFmtId="49" fontId="5" fillId="29" borderId="23" xfId="0" applyNumberFormat="1" applyFont="1" applyFill="1" applyBorder="1"/>
    <xf numFmtId="49" fontId="0" fillId="4" borderId="21" xfId="0" applyNumberFormat="1" applyFill="1" applyBorder="1" applyAlignment="1">
      <alignment wrapText="1"/>
    </xf>
    <xf numFmtId="49" fontId="0" fillId="4" borderId="14" xfId="0" applyNumberFormat="1" applyFill="1" applyBorder="1" applyAlignment="1">
      <alignment wrapText="1"/>
    </xf>
    <xf numFmtId="0" fontId="3" fillId="31" borderId="39" xfId="0" applyFont="1" applyFill="1" applyBorder="1" applyAlignment="1">
      <alignment horizontal="center"/>
    </xf>
    <xf numFmtId="0" fontId="3" fillId="31" borderId="33" xfId="0" applyFont="1" applyFill="1" applyBorder="1" applyAlignment="1">
      <alignment horizontal="center"/>
    </xf>
    <xf numFmtId="0" fontId="7" fillId="31" borderId="39" xfId="0" applyFont="1" applyFill="1" applyBorder="1" applyAlignment="1">
      <alignment horizontal="left" wrapText="1"/>
    </xf>
    <xf numFmtId="49" fontId="0" fillId="31" borderId="22" xfId="0" applyNumberFormat="1" applyFill="1" applyBorder="1"/>
    <xf numFmtId="0" fontId="4" fillId="2" borderId="24" xfId="0" applyFont="1" applyFill="1" applyBorder="1" applyAlignment="1">
      <alignment horizontal="left" vertical="center" wrapText="1" indent="2"/>
    </xf>
    <xf numFmtId="0" fontId="40" fillId="2" borderId="24" xfId="0" applyFont="1" applyFill="1" applyBorder="1" applyAlignment="1">
      <alignment horizontal="left" vertical="center" wrapText="1" indent="2"/>
    </xf>
    <xf numFmtId="0" fontId="10" fillId="2" borderId="7" xfId="0" applyFont="1" applyFill="1" applyBorder="1" applyAlignment="1">
      <alignment horizontal="left" vertical="center" wrapText="1"/>
    </xf>
    <xf numFmtId="0" fontId="4" fillId="2" borderId="25" xfId="0" applyFont="1" applyFill="1" applyBorder="1" applyAlignment="1">
      <alignment horizontal="left" vertical="center" wrapText="1" indent="2"/>
    </xf>
    <xf numFmtId="0" fontId="5" fillId="11" borderId="25" xfId="0" applyFont="1" applyFill="1" applyBorder="1" applyAlignment="1">
      <alignment vertical="center" wrapText="1"/>
    </xf>
    <xf numFmtId="0" fontId="37" fillId="0" borderId="5" xfId="0" applyFont="1" applyBorder="1" applyAlignment="1">
      <alignment horizontal="left" vertical="center" wrapText="1" indent="4"/>
    </xf>
    <xf numFmtId="49" fontId="9" fillId="4" borderId="20" xfId="0" applyNumberFormat="1" applyFont="1" applyFill="1" applyBorder="1" applyAlignment="1">
      <alignment wrapText="1"/>
    </xf>
    <xf numFmtId="49" fontId="9" fillId="4" borderId="28" xfId="0" applyNumberFormat="1" applyFont="1" applyFill="1" applyBorder="1" applyAlignment="1">
      <alignment wrapText="1"/>
    </xf>
    <xf numFmtId="49" fontId="9" fillId="4" borderId="20" xfId="0" applyNumberFormat="1" applyFont="1" applyFill="1" applyBorder="1" applyAlignment="1">
      <alignment horizontal="left" wrapText="1"/>
    </xf>
    <xf numFmtId="0" fontId="3" fillId="0" borderId="0" xfId="0" applyFont="1" applyAlignment="1">
      <alignment vertical="top"/>
    </xf>
    <xf numFmtId="0" fontId="0" fillId="0" borderId="0" xfId="0" applyAlignment="1">
      <alignment horizontal="left" wrapText="1"/>
    </xf>
    <xf numFmtId="0" fontId="3" fillId="0" borderId="0" xfId="0" applyFont="1" applyAlignment="1">
      <alignment horizontal="left" vertical="top" wrapText="1" indent="2"/>
    </xf>
    <xf numFmtId="0" fontId="8" fillId="0" borderId="0" xfId="2" applyAlignment="1">
      <alignment wrapText="1"/>
    </xf>
    <xf numFmtId="0" fontId="36" fillId="14" borderId="47" xfId="0" applyFont="1" applyFill="1" applyBorder="1" applyAlignment="1">
      <alignment horizontal="left"/>
    </xf>
    <xf numFmtId="0" fontId="36" fillId="14" borderId="67" xfId="0" applyFont="1" applyFill="1" applyBorder="1" applyAlignment="1">
      <alignment horizontal="left"/>
    </xf>
    <xf numFmtId="0" fontId="36" fillId="14" borderId="57" xfId="0" applyFont="1" applyFill="1" applyBorder="1" applyAlignment="1">
      <alignment horizontal="left"/>
    </xf>
    <xf numFmtId="0" fontId="9" fillId="14" borderId="47" xfId="0" applyFont="1" applyFill="1" applyBorder="1" applyAlignment="1">
      <alignment horizontal="right"/>
    </xf>
    <xf numFmtId="0" fontId="9" fillId="14" borderId="57" xfId="0" applyFont="1" applyFill="1" applyBorder="1" applyAlignment="1">
      <alignment horizontal="right"/>
    </xf>
    <xf numFmtId="0" fontId="0" fillId="0" borderId="0" xfId="0" applyAlignment="1">
      <alignment horizontal="left" vertical="top" wrapText="1"/>
    </xf>
    <xf numFmtId="0" fontId="31" fillId="0" borderId="12"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22" xfId="0" applyFont="1" applyBorder="1" applyAlignment="1">
      <alignment horizontal="center" vertical="center" wrapText="1"/>
    </xf>
    <xf numFmtId="0" fontId="22" fillId="20" borderId="13" xfId="0" applyFont="1" applyFill="1" applyBorder="1" applyAlignment="1">
      <alignment horizontal="center" vertical="center" wrapText="1"/>
    </xf>
    <xf numFmtId="0" fontId="22" fillId="20" borderId="22" xfId="0" applyFont="1" applyFill="1" applyBorder="1" applyAlignment="1">
      <alignment horizontal="center" vertical="center" wrapText="1"/>
    </xf>
    <xf numFmtId="0" fontId="22" fillId="20" borderId="12" xfId="0" applyFont="1" applyFill="1" applyBorder="1" applyAlignment="1">
      <alignment horizontal="center" vertical="center" wrapText="1"/>
    </xf>
    <xf numFmtId="164" fontId="32" fillId="7" borderId="4" xfId="1" applyNumberFormat="1" applyFont="1" applyFill="1" applyBorder="1" applyAlignment="1" applyProtection="1">
      <alignment horizontal="center" vertical="center" wrapText="1"/>
    </xf>
    <xf numFmtId="164" fontId="32" fillId="7" borderId="5" xfId="1" applyNumberFormat="1" applyFont="1" applyFill="1" applyBorder="1" applyAlignment="1" applyProtection="1">
      <alignment horizontal="center" vertical="center" wrapText="1"/>
    </xf>
    <xf numFmtId="164" fontId="32" fillId="7" borderId="6" xfId="1" applyNumberFormat="1" applyFont="1" applyFill="1" applyBorder="1" applyAlignment="1" applyProtection="1">
      <alignment horizontal="center" vertical="center" wrapText="1"/>
    </xf>
    <xf numFmtId="0" fontId="29" fillId="16" borderId="12" xfId="0" applyFont="1" applyFill="1" applyBorder="1" applyAlignment="1">
      <alignment horizontal="center" vertical="center" wrapText="1"/>
    </xf>
    <xf numFmtId="0" fontId="29" fillId="16" borderId="5" xfId="0" applyFont="1" applyFill="1" applyBorder="1" applyAlignment="1">
      <alignment horizontal="center" vertical="center" wrapText="1"/>
    </xf>
    <xf numFmtId="0" fontId="29" fillId="16" borderId="6" xfId="0" applyFont="1" applyFill="1" applyBorder="1" applyAlignment="1">
      <alignment horizontal="center" vertical="center" wrapText="1"/>
    </xf>
    <xf numFmtId="0" fontId="26" fillId="22" borderId="13" xfId="0" applyFont="1" applyFill="1" applyBorder="1" applyAlignment="1">
      <alignment horizontal="center" vertical="center" wrapText="1"/>
    </xf>
    <xf numFmtId="0" fontId="26" fillId="22" borderId="22" xfId="0" applyFont="1" applyFill="1" applyBorder="1" applyAlignment="1">
      <alignment horizontal="center" vertical="center" wrapText="1"/>
    </xf>
    <xf numFmtId="0" fontId="25" fillId="20" borderId="1" xfId="0" applyFont="1" applyFill="1" applyBorder="1" applyAlignment="1">
      <alignment horizontal="center" vertical="center" wrapText="1"/>
    </xf>
    <xf numFmtId="0" fontId="25" fillId="20" borderId="41" xfId="0" applyFont="1" applyFill="1" applyBorder="1" applyAlignment="1">
      <alignment horizontal="center" vertical="center" wrapText="1"/>
    </xf>
    <xf numFmtId="0" fontId="25" fillId="20" borderId="4" xfId="0" applyFont="1" applyFill="1" applyBorder="1" applyAlignment="1">
      <alignment horizontal="center" vertical="center" wrapText="1"/>
    </xf>
    <xf numFmtId="0" fontId="24" fillId="6" borderId="41" xfId="0" applyFont="1" applyFill="1" applyBorder="1" applyAlignment="1">
      <alignment horizontal="center" vertical="center"/>
    </xf>
    <xf numFmtId="0" fontId="24" fillId="6" borderId="0" xfId="0" applyFont="1" applyFill="1" applyAlignment="1">
      <alignment horizontal="center" vertical="center"/>
    </xf>
    <xf numFmtId="0" fontId="24" fillId="6" borderId="15" xfId="0" applyFont="1" applyFill="1" applyBorder="1" applyAlignment="1">
      <alignment horizontal="center" vertical="center"/>
    </xf>
    <xf numFmtId="164" fontId="32" fillId="7" borderId="12" xfId="1" applyNumberFormat="1" applyFont="1" applyFill="1" applyBorder="1" applyAlignment="1" applyProtection="1">
      <alignment horizontal="center" vertical="center" wrapText="1"/>
    </xf>
    <xf numFmtId="164" fontId="32" fillId="7" borderId="13" xfId="1" applyNumberFormat="1" applyFont="1" applyFill="1" applyBorder="1" applyAlignment="1" applyProtection="1">
      <alignment horizontal="center" vertical="center" wrapText="1"/>
    </xf>
    <xf numFmtId="164" fontId="32" fillId="7" borderId="22" xfId="1" applyNumberFormat="1" applyFont="1" applyFill="1" applyBorder="1" applyAlignment="1" applyProtection="1">
      <alignment horizontal="center" vertical="center" wrapText="1"/>
    </xf>
    <xf numFmtId="0" fontId="26" fillId="22" borderId="12" xfId="0" applyFont="1" applyFill="1" applyBorder="1" applyAlignment="1">
      <alignment horizontal="center" vertical="center" wrapText="1"/>
    </xf>
    <xf numFmtId="0" fontId="13" fillId="21" borderId="28" xfId="0" applyFont="1" applyFill="1" applyBorder="1" applyAlignment="1">
      <alignment horizontal="center" vertical="center" wrapText="1"/>
    </xf>
    <xf numFmtId="0" fontId="13" fillId="21" borderId="19" xfId="0" applyFont="1" applyFill="1" applyBorder="1" applyAlignment="1">
      <alignment horizontal="center" vertical="center" wrapText="1"/>
    </xf>
    <xf numFmtId="0" fontId="25" fillId="21" borderId="29" xfId="0" applyFont="1" applyFill="1" applyBorder="1" applyAlignment="1">
      <alignment horizontal="center" vertical="center" wrapText="1"/>
    </xf>
    <xf numFmtId="0" fontId="25" fillId="21" borderId="17" xfId="0" applyFont="1" applyFill="1" applyBorder="1" applyAlignment="1">
      <alignment horizontal="center" vertical="center" wrapText="1"/>
    </xf>
    <xf numFmtId="0" fontId="13" fillId="21" borderId="52" xfId="0" applyFont="1" applyFill="1" applyBorder="1" applyAlignment="1">
      <alignment horizontal="center" vertical="center" wrapText="1"/>
    </xf>
    <xf numFmtId="0" fontId="13" fillId="21" borderId="53" xfId="0" applyFont="1" applyFill="1" applyBorder="1" applyAlignment="1">
      <alignment horizontal="center" vertical="center" wrapText="1"/>
    </xf>
    <xf numFmtId="0" fontId="13" fillId="21" borderId="29" xfId="0" applyFont="1" applyFill="1" applyBorder="1" applyAlignment="1">
      <alignment horizontal="center" vertical="center" wrapText="1"/>
    </xf>
    <xf numFmtId="0" fontId="13" fillId="21" borderId="31" xfId="0" applyFont="1" applyFill="1" applyBorder="1" applyAlignment="1">
      <alignment horizontal="center" vertical="center" wrapText="1"/>
    </xf>
    <xf numFmtId="0" fontId="25" fillId="20" borderId="23" xfId="0" applyFont="1" applyFill="1" applyBorder="1" applyAlignment="1">
      <alignment horizontal="center" vertical="center" wrapText="1"/>
    </xf>
    <xf numFmtId="0" fontId="25" fillId="20" borderId="24" xfId="0" applyFont="1" applyFill="1" applyBorder="1" applyAlignment="1">
      <alignment horizontal="center" vertical="center" wrapText="1"/>
    </xf>
    <xf numFmtId="0" fontId="12" fillId="5" borderId="65" xfId="0" applyFont="1" applyFill="1" applyBorder="1" applyAlignment="1">
      <alignment horizontal="center" wrapText="1"/>
    </xf>
    <xf numFmtId="0" fontId="20" fillId="26" borderId="64" xfId="0" applyFont="1" applyFill="1" applyBorder="1" applyAlignment="1">
      <alignment horizontal="center" vertical="center" wrapText="1"/>
    </xf>
    <xf numFmtId="0" fontId="20" fillId="26" borderId="60" xfId="0" applyFont="1" applyFill="1" applyBorder="1" applyAlignment="1">
      <alignment horizontal="center" vertical="center" wrapText="1"/>
    </xf>
    <xf numFmtId="0" fontId="20" fillId="26" borderId="48" xfId="0" applyFont="1" applyFill="1" applyBorder="1" applyAlignment="1">
      <alignment horizontal="center" vertical="center" wrapText="1"/>
    </xf>
    <xf numFmtId="0" fontId="9" fillId="28" borderId="47" xfId="0" applyFont="1" applyFill="1" applyBorder="1" applyAlignment="1">
      <alignment horizontal="right"/>
    </xf>
    <xf numFmtId="0" fontId="9" fillId="28" borderId="57" xfId="0" applyFont="1" applyFill="1" applyBorder="1" applyAlignment="1">
      <alignment horizontal="right"/>
    </xf>
    <xf numFmtId="0" fontId="36" fillId="28" borderId="68" xfId="0" applyFont="1" applyFill="1" applyBorder="1" applyAlignment="1">
      <alignment horizontal="left"/>
    </xf>
    <xf numFmtId="0" fontId="36" fillId="28" borderId="0" xfId="0" applyFont="1" applyFill="1" applyAlignment="1">
      <alignment horizontal="left"/>
    </xf>
    <xf numFmtId="0" fontId="31" fillId="0" borderId="5" xfId="0" applyFont="1" applyBorder="1" applyAlignment="1">
      <alignment horizontal="center" vertical="center" wrapText="1"/>
    </xf>
    <xf numFmtId="0" fontId="31" fillId="0" borderId="6" xfId="0" applyFont="1" applyBorder="1" applyAlignment="1">
      <alignment horizontal="center" vertical="center" wrapText="1"/>
    </xf>
    <xf numFmtId="0" fontId="24" fillId="12" borderId="12" xfId="0" applyFont="1" applyFill="1" applyBorder="1" applyAlignment="1">
      <alignment horizontal="center" vertical="center" wrapText="1"/>
    </xf>
    <xf numFmtId="0" fontId="24" fillId="12" borderId="13" xfId="0" applyFont="1" applyFill="1" applyBorder="1" applyAlignment="1">
      <alignment horizontal="center" vertical="center" wrapText="1"/>
    </xf>
    <xf numFmtId="0" fontId="24" fillId="12" borderId="22" xfId="0" applyFont="1" applyFill="1" applyBorder="1" applyAlignment="1">
      <alignment horizontal="center" vertical="center" wrapText="1"/>
    </xf>
    <xf numFmtId="0" fontId="13" fillId="21" borderId="56" xfId="0" applyFont="1" applyFill="1" applyBorder="1" applyAlignment="1">
      <alignment horizontal="center" vertical="center" wrapText="1"/>
    </xf>
    <xf numFmtId="0" fontId="13" fillId="21" borderId="46" xfId="0" applyFont="1" applyFill="1" applyBorder="1" applyAlignment="1">
      <alignment horizontal="center" vertical="center" wrapText="1"/>
    </xf>
    <xf numFmtId="0" fontId="25" fillId="20" borderId="25" xfId="0" applyFont="1" applyFill="1" applyBorder="1" applyAlignment="1">
      <alignment horizontal="center" vertical="center" wrapText="1"/>
    </xf>
    <xf numFmtId="0" fontId="22" fillId="20" borderId="54" xfId="0" applyFont="1" applyFill="1" applyBorder="1" applyAlignment="1">
      <alignment horizontal="center" vertical="center" wrapText="1"/>
    </xf>
    <xf numFmtId="0" fontId="22" fillId="20" borderId="49" xfId="0" applyFont="1" applyFill="1" applyBorder="1" applyAlignment="1">
      <alignment horizontal="center" vertical="center" wrapText="1"/>
    </xf>
    <xf numFmtId="0" fontId="26" fillId="12" borderId="13" xfId="0" applyFont="1" applyFill="1" applyBorder="1" applyAlignment="1">
      <alignment horizontal="center" vertical="center" wrapText="1"/>
    </xf>
    <xf numFmtId="0" fontId="26" fillId="12" borderId="22" xfId="0" applyFont="1" applyFill="1" applyBorder="1" applyAlignment="1">
      <alignment horizontal="center" vertical="center" wrapText="1"/>
    </xf>
    <xf numFmtId="0" fontId="26" fillId="12" borderId="12" xfId="0" applyFont="1" applyFill="1" applyBorder="1" applyAlignment="1">
      <alignment horizontal="center" vertical="center" wrapText="1"/>
    </xf>
    <xf numFmtId="0" fontId="13" fillId="21" borderId="45" xfId="0" applyFont="1" applyFill="1" applyBorder="1" applyAlignment="1">
      <alignment horizontal="center" vertical="center" wrapText="1"/>
    </xf>
    <xf numFmtId="0" fontId="36" fillId="27" borderId="47" xfId="0" applyFont="1" applyFill="1" applyBorder="1" applyAlignment="1">
      <alignment horizontal="left"/>
    </xf>
    <xf numFmtId="0" fontId="36" fillId="27" borderId="67" xfId="0" applyFont="1" applyFill="1" applyBorder="1" applyAlignment="1">
      <alignment horizontal="left"/>
    </xf>
    <xf numFmtId="0" fontId="36" fillId="27" borderId="57" xfId="0" applyFont="1" applyFill="1" applyBorder="1" applyAlignment="1">
      <alignment horizontal="left"/>
    </xf>
    <xf numFmtId="0" fontId="24" fillId="12" borderId="1" xfId="0" applyFont="1" applyFill="1" applyBorder="1" applyAlignment="1">
      <alignment horizontal="center" vertical="center" wrapText="1"/>
    </xf>
    <xf numFmtId="0" fontId="24" fillId="12" borderId="2" xfId="0" applyFont="1" applyFill="1" applyBorder="1" applyAlignment="1">
      <alignment horizontal="center" vertical="center" wrapText="1"/>
    </xf>
    <xf numFmtId="0" fontId="24" fillId="12" borderId="3" xfId="0" applyFont="1" applyFill="1" applyBorder="1" applyAlignment="1">
      <alignment horizontal="center" vertical="center" wrapText="1"/>
    </xf>
    <xf numFmtId="0" fontId="7" fillId="0" borderId="0" xfId="0" applyFont="1" applyAlignment="1">
      <alignment horizontal="left" vertical="top" wrapText="1" indent="2"/>
    </xf>
    <xf numFmtId="0" fontId="22" fillId="0" borderId="0" xfId="0" applyFont="1" applyAlignment="1">
      <alignment horizontal="left" vertical="top" wrapText="1"/>
    </xf>
    <xf numFmtId="0" fontId="9" fillId="27" borderId="47" xfId="0" applyFont="1" applyFill="1" applyBorder="1" applyAlignment="1">
      <alignment horizontal="right"/>
    </xf>
    <xf numFmtId="0" fontId="9" fillId="27" borderId="57" xfId="0" applyFont="1" applyFill="1" applyBorder="1" applyAlignment="1">
      <alignment horizontal="right"/>
    </xf>
    <xf numFmtId="49" fontId="9" fillId="4" borderId="45" xfId="0" applyNumberFormat="1" applyFont="1" applyFill="1" applyBorder="1" applyAlignment="1">
      <alignment horizontal="left" wrapText="1"/>
    </xf>
    <xf numFmtId="49" fontId="9" fillId="4" borderId="46" xfId="0" applyNumberFormat="1" applyFont="1" applyFill="1" applyBorder="1" applyAlignment="1">
      <alignment horizontal="left" wrapText="1"/>
    </xf>
    <xf numFmtId="49" fontId="9" fillId="4" borderId="28" xfId="0" applyNumberFormat="1" applyFont="1" applyFill="1" applyBorder="1" applyAlignment="1">
      <alignment horizontal="left" wrapText="1"/>
    </xf>
    <xf numFmtId="49" fontId="9" fillId="4" borderId="31" xfId="0" applyNumberFormat="1" applyFont="1" applyFill="1" applyBorder="1" applyAlignment="1">
      <alignment horizontal="left" wrapText="1"/>
    </xf>
    <xf numFmtId="0" fontId="6" fillId="0" borderId="12" xfId="0" applyFont="1" applyBorder="1" applyAlignment="1">
      <alignment horizontal="left" wrapText="1"/>
    </xf>
    <xf numFmtId="0" fontId="6" fillId="0" borderId="22" xfId="0" applyFont="1" applyBorder="1" applyAlignment="1">
      <alignment horizontal="left"/>
    </xf>
    <xf numFmtId="49" fontId="5" fillId="3" borderId="12" xfId="0" applyNumberFormat="1" applyFont="1" applyFill="1" applyBorder="1" applyAlignment="1">
      <alignment horizontal="left" wrapText="1"/>
    </xf>
    <xf numFmtId="49" fontId="5" fillId="3" borderId="22" xfId="0" applyNumberFormat="1" applyFont="1" applyFill="1" applyBorder="1" applyAlignment="1">
      <alignment horizontal="left" wrapText="1"/>
    </xf>
    <xf numFmtId="49" fontId="5" fillId="29" borderId="12" xfId="0" applyNumberFormat="1" applyFont="1" applyFill="1" applyBorder="1" applyAlignment="1">
      <alignment horizontal="left" wrapText="1"/>
    </xf>
    <xf numFmtId="49" fontId="5" fillId="29" borderId="22" xfId="0" applyNumberFormat="1" applyFont="1" applyFill="1" applyBorder="1" applyAlignment="1">
      <alignment horizontal="left" wrapText="1"/>
    </xf>
    <xf numFmtId="49" fontId="9" fillId="4" borderId="20" xfId="0" applyNumberFormat="1" applyFont="1" applyFill="1" applyBorder="1" applyAlignment="1">
      <alignment horizontal="left" wrapText="1"/>
    </xf>
    <xf numFmtId="49" fontId="9" fillId="4" borderId="14" xfId="0" applyNumberFormat="1" applyFont="1" applyFill="1" applyBorder="1" applyAlignment="1">
      <alignment horizontal="left" wrapText="1"/>
    </xf>
    <xf numFmtId="0" fontId="35" fillId="14" borderId="4" xfId="2" applyFont="1" applyFill="1" applyBorder="1" applyAlignment="1">
      <alignment horizontal="center" vertical="center"/>
    </xf>
    <xf numFmtId="0" fontId="35" fillId="14" borderId="6" xfId="2" applyFont="1" applyFill="1" applyBorder="1" applyAlignment="1">
      <alignment horizontal="center" vertical="center"/>
    </xf>
    <xf numFmtId="0" fontId="0" fillId="13" borderId="0" xfId="0" applyFill="1" applyAlignment="1">
      <alignment horizontal="left" vertical="top" wrapText="1"/>
    </xf>
    <xf numFmtId="0" fontId="17" fillId="13" borderId="5" xfId="0" applyFont="1" applyFill="1" applyBorder="1" applyAlignment="1">
      <alignment horizontal="center" wrapText="1"/>
    </xf>
    <xf numFmtId="0" fontId="42" fillId="14" borderId="1" xfId="2" applyFont="1" applyFill="1" applyBorder="1" applyAlignment="1">
      <alignment horizontal="center" vertical="center"/>
    </xf>
    <xf numFmtId="0" fontId="35" fillId="14" borderId="3" xfId="2" applyFont="1" applyFill="1" applyBorder="1" applyAlignment="1">
      <alignment horizontal="center" vertical="center"/>
    </xf>
  </cellXfs>
  <cellStyles count="5">
    <cellStyle name="Comma" xfId="3" builtinId="3"/>
    <cellStyle name="Currency" xfId="1" builtinId="4"/>
    <cellStyle name="Hyperlink" xfId="2" builtinId="8"/>
    <cellStyle name="Normal" xfId="0" builtinId="0"/>
    <cellStyle name="Percent" xfId="4" builtinId="5"/>
  </cellStyles>
  <dxfs count="0"/>
  <tableStyles count="0" defaultTableStyle="TableStyleMedium2" defaultPivotStyle="PivotStyleLight16"/>
  <colors>
    <mruColors>
      <color rgb="FFED7727"/>
      <color rgb="FFD1BDF9"/>
      <color rgb="FFAE8EEE"/>
      <color rgb="FFD6C6F6"/>
      <color rgb="FF6A2FD5"/>
      <color rgb="FF883CD4"/>
      <color rgb="FF7D57E7"/>
      <color rgb="FFCE4A4A"/>
      <color rgb="FFCC3300"/>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28</xdr:row>
      <xdr:rowOff>0</xdr:rowOff>
    </xdr:from>
    <xdr:to>
      <xdr:col>4</xdr:col>
      <xdr:colOff>285957</xdr:colOff>
      <xdr:row>50</xdr:row>
      <xdr:rowOff>38100</xdr:rowOff>
    </xdr:to>
    <xdr:pic>
      <xdr:nvPicPr>
        <xdr:cNvPr id="2" name="Picture 1">
          <a:extLst>
            <a:ext uri="{FF2B5EF4-FFF2-40B4-BE49-F238E27FC236}">
              <a16:creationId xmlns:a16="http://schemas.microsoft.com/office/drawing/2014/main" id="{85196A98-08F7-41ED-980A-C3B9199C29D6}"/>
            </a:ext>
          </a:extLst>
        </xdr:cNvPr>
        <xdr:cNvPicPr>
          <a:picLocks noChangeAspect="1"/>
        </xdr:cNvPicPr>
      </xdr:nvPicPr>
      <xdr:blipFill>
        <a:blip xmlns:r="http://schemas.openxmlformats.org/officeDocument/2006/relationships" r:embed="rId1"/>
        <a:stretch>
          <a:fillRect/>
        </a:stretch>
      </xdr:blipFill>
      <xdr:spPr>
        <a:xfrm>
          <a:off x="342900" y="9258300"/>
          <a:ext cx="10077657" cy="4229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1077171</xdr:colOff>
      <xdr:row>6</xdr:row>
      <xdr:rowOff>91653</xdr:rowOff>
    </xdr:from>
    <xdr:to>
      <xdr:col>34</xdr:col>
      <xdr:colOff>44238</xdr:colOff>
      <xdr:row>22</xdr:row>
      <xdr:rowOff>489162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9443460" y="1161988"/>
          <a:ext cx="16828897" cy="8901272"/>
        </a:xfrm>
        <a:prstGeom prst="rect">
          <a:avLst/>
        </a:prstGeom>
        <a:solidFill>
          <a:schemeClr val="lt1">
            <a:alpha val="4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600" b="1" i="1">
              <a:ln>
                <a:noFill/>
              </a:ln>
              <a:solidFill>
                <a:srgbClr val="C00000"/>
              </a:solidFill>
            </a:rPr>
            <a:t>These</a:t>
          </a:r>
          <a:r>
            <a:rPr lang="en-US" sz="3600" b="1" i="1" baseline="0">
              <a:ln>
                <a:noFill/>
              </a:ln>
              <a:solidFill>
                <a:srgbClr val="C00000"/>
              </a:solidFill>
            </a:rPr>
            <a:t> cells will auto-populate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8467</xdr:colOff>
      <xdr:row>15</xdr:row>
      <xdr:rowOff>135467</xdr:rowOff>
    </xdr:from>
    <xdr:to>
      <xdr:col>34</xdr:col>
      <xdr:colOff>177799</xdr:colOff>
      <xdr:row>35</xdr:row>
      <xdr:rowOff>87419</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9474200" y="4258734"/>
          <a:ext cx="16425332" cy="8706485"/>
        </a:xfrm>
        <a:prstGeom prst="rect">
          <a:avLst/>
        </a:prstGeom>
        <a:solidFill>
          <a:schemeClr val="lt1">
            <a:alpha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600" b="1" i="1">
              <a:ln>
                <a:noFill/>
              </a:ln>
              <a:solidFill>
                <a:srgbClr val="C00000"/>
              </a:solidFill>
            </a:rPr>
            <a:t>These</a:t>
          </a:r>
          <a:r>
            <a:rPr lang="en-US" sz="3600" b="1" i="1" baseline="0">
              <a:ln>
                <a:noFill/>
              </a:ln>
              <a:solidFill>
                <a:srgbClr val="C00000"/>
              </a:solidFill>
            </a:rPr>
            <a:t> cells will auto-populate</a:t>
          </a:r>
        </a:p>
      </xdr:txBody>
    </xdr:sp>
    <xdr:clientData/>
  </xdr:twoCellAnchor>
</xdr:wsDr>
</file>

<file path=xl/persons/person.xml><?xml version="1.0" encoding="utf-8"?>
<personList xmlns="http://schemas.microsoft.com/office/spreadsheetml/2018/threadedcomments" xmlns:x="http://schemas.openxmlformats.org/spreadsheetml/2006/main">
  <person displayName="Hartman, Hana (HCA)" id="{02595AE0-A18F-4B35-AB9A-03EDF135BB7D}" userId="S::hana.hartman@hca.wa.gov::b55d6aad-ac9c-4100-9eb7-da387bac2b2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88" dT="2023-06-14T19:33:36.42" personId="{02595AE0-A18F-4B35-AB9A-03EDF135BB7D}" id="{317909A4-2CA5-4DD4-AB14-CC1170195BA4}">
    <text>Added this question at the suggestion of Laura Pennington</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ca.wa.gov/about-hca/healthier-washington/performance-measure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hcp-lan.org/workproducts/apm-refresh-whitepaper-final.pdf" TargetMode="External"/><Relationship Id="rId1" Type="http://schemas.openxmlformats.org/officeDocument/2006/relationships/hyperlink" Target="https://hcp-lan.org/apm-measurement-effort/"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mailto:PayingforValue@hca.wa.gov;%20hana.hartman@hca.wa.gov?subject=2023%20Payer%20Paying%20for%20Value%20Survey%20response%20attached" TargetMode="External"/><Relationship Id="rId1" Type="http://schemas.openxmlformats.org/officeDocument/2006/relationships/hyperlink" Target="mailto:PayingforValue@hca.wa.gov?subject=2018%20VBP%20Survey%20response%20attache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9.9978637043366805E-2"/>
    <pageSetUpPr fitToPage="1"/>
  </sheetPr>
  <dimension ref="B1:J102"/>
  <sheetViews>
    <sheetView showGridLines="0" zoomScaleNormal="100" workbookViewId="0">
      <selection activeCell="B8" sqref="B8"/>
    </sheetView>
  </sheetViews>
  <sheetFormatPr defaultColWidth="9.109375" defaultRowHeight="14.4" x14ac:dyDescent="0.3"/>
  <cols>
    <col min="1" max="1" width="3" customWidth="1"/>
    <col min="2" max="2" width="147.88671875" style="4" bestFit="1" customWidth="1"/>
    <col min="3" max="3" width="31.109375" customWidth="1"/>
    <col min="5" max="5" width="14.44140625" bestFit="1" customWidth="1"/>
  </cols>
  <sheetData>
    <row r="1" spans="2:2" ht="15" thickBot="1" x14ac:dyDescent="0.35"/>
    <row r="2" spans="2:2" ht="18.600000000000001" thickBot="1" x14ac:dyDescent="0.35">
      <c r="B2" s="10" t="s">
        <v>16</v>
      </c>
    </row>
    <row r="3" spans="2:2" ht="15.6" x14ac:dyDescent="0.3">
      <c r="B3" s="38" t="s">
        <v>50</v>
      </c>
    </row>
    <row r="4" spans="2:2" ht="15.6" x14ac:dyDescent="0.3">
      <c r="B4" s="38" t="s">
        <v>51</v>
      </c>
    </row>
    <row r="5" spans="2:2" ht="15.6" x14ac:dyDescent="0.3">
      <c r="B5" s="38" t="s">
        <v>52</v>
      </c>
    </row>
    <row r="6" spans="2:2" ht="15.6" x14ac:dyDescent="0.3">
      <c r="B6" s="38" t="s">
        <v>53</v>
      </c>
    </row>
    <row r="7" spans="2:2" ht="15.6" x14ac:dyDescent="0.3">
      <c r="B7" s="189" t="s">
        <v>281</v>
      </c>
    </row>
    <row r="8" spans="2:2" ht="15.6" x14ac:dyDescent="0.3">
      <c r="B8" s="189" t="s">
        <v>143</v>
      </c>
    </row>
    <row r="9" spans="2:2" ht="15.6" x14ac:dyDescent="0.3">
      <c r="B9" s="189" t="s">
        <v>144</v>
      </c>
    </row>
    <row r="10" spans="2:2" ht="15.6" x14ac:dyDescent="0.3">
      <c r="B10" s="189" t="s">
        <v>145</v>
      </c>
    </row>
    <row r="11" spans="2:2" ht="16.2" thickBot="1" x14ac:dyDescent="0.35">
      <c r="B11" s="190" t="s">
        <v>146</v>
      </c>
    </row>
    <row r="12" spans="2:2" ht="15" thickBot="1" x14ac:dyDescent="0.35">
      <c r="B12" s="230"/>
    </row>
    <row r="13" spans="2:2" ht="18.600000000000001" thickBot="1" x14ac:dyDescent="0.35">
      <c r="B13" s="229" t="s">
        <v>235</v>
      </c>
    </row>
    <row r="14" spans="2:2" ht="16.2" thickBot="1" x14ac:dyDescent="0.35">
      <c r="B14" s="227" t="s">
        <v>219</v>
      </c>
    </row>
    <row r="15" spans="2:2" ht="15.6" x14ac:dyDescent="0.3">
      <c r="B15" s="225" t="s">
        <v>196</v>
      </c>
    </row>
    <row r="16" spans="2:2" ht="15.6" x14ac:dyDescent="0.3">
      <c r="B16" s="225" t="s">
        <v>201</v>
      </c>
    </row>
    <row r="17" spans="2:2" ht="15.6" x14ac:dyDescent="0.3">
      <c r="B17" s="225" t="s">
        <v>197</v>
      </c>
    </row>
    <row r="18" spans="2:2" ht="15.6" x14ac:dyDescent="0.3">
      <c r="B18" s="226" t="s">
        <v>202</v>
      </c>
    </row>
    <row r="19" spans="2:2" ht="15.6" x14ac:dyDescent="0.3">
      <c r="B19" s="225" t="s">
        <v>194</v>
      </c>
    </row>
    <row r="20" spans="2:2" ht="15.6" x14ac:dyDescent="0.3">
      <c r="B20" s="225" t="s">
        <v>195</v>
      </c>
    </row>
    <row r="21" spans="2:2" ht="15.6" x14ac:dyDescent="0.3">
      <c r="B21" s="225" t="s">
        <v>203</v>
      </c>
    </row>
    <row r="22" spans="2:2" ht="15.6" x14ac:dyDescent="0.3">
      <c r="B22" s="225" t="s">
        <v>216</v>
      </c>
    </row>
    <row r="23" spans="2:2" ht="16.2" thickBot="1" x14ac:dyDescent="0.35">
      <c r="B23" s="225" t="s">
        <v>220</v>
      </c>
    </row>
    <row r="24" spans="2:2" ht="16.2" thickBot="1" x14ac:dyDescent="0.35">
      <c r="B24" s="227" t="s">
        <v>198</v>
      </c>
    </row>
    <row r="25" spans="2:2" ht="15.6" x14ac:dyDescent="0.3">
      <c r="B25" s="225" t="s">
        <v>194</v>
      </c>
    </row>
    <row r="26" spans="2:2" ht="15.6" x14ac:dyDescent="0.3">
      <c r="B26" s="225" t="s">
        <v>200</v>
      </c>
    </row>
    <row r="27" spans="2:2" ht="15.6" x14ac:dyDescent="0.3">
      <c r="B27" s="225" t="s">
        <v>195</v>
      </c>
    </row>
    <row r="28" spans="2:2" ht="15.6" x14ac:dyDescent="0.3">
      <c r="B28" s="225" t="s">
        <v>204</v>
      </c>
    </row>
    <row r="29" spans="2:2" ht="15.6" x14ac:dyDescent="0.3">
      <c r="B29" s="225" t="s">
        <v>205</v>
      </c>
    </row>
    <row r="30" spans="2:2" ht="16.2" thickBot="1" x14ac:dyDescent="0.35">
      <c r="B30" s="226" t="s">
        <v>199</v>
      </c>
    </row>
    <row r="31" spans="2:2" ht="16.2" thickBot="1" x14ac:dyDescent="0.35">
      <c r="B31" s="227" t="s">
        <v>234</v>
      </c>
    </row>
    <row r="32" spans="2:2" ht="15.6" x14ac:dyDescent="0.3">
      <c r="B32" s="225" t="s">
        <v>206</v>
      </c>
    </row>
    <row r="33" spans="2:2" ht="15.6" x14ac:dyDescent="0.3">
      <c r="B33" s="225" t="s">
        <v>207</v>
      </c>
    </row>
    <row r="34" spans="2:2" ht="15.6" x14ac:dyDescent="0.3">
      <c r="B34" s="225" t="s">
        <v>208</v>
      </c>
    </row>
    <row r="35" spans="2:2" ht="15.6" x14ac:dyDescent="0.3">
      <c r="B35" s="225" t="s">
        <v>209</v>
      </c>
    </row>
    <row r="36" spans="2:2" ht="15.6" x14ac:dyDescent="0.3">
      <c r="B36" s="225" t="s">
        <v>220</v>
      </c>
    </row>
    <row r="37" spans="2:2" ht="15.6" x14ac:dyDescent="0.3">
      <c r="B37" s="226" t="s">
        <v>214</v>
      </c>
    </row>
    <row r="38" spans="2:2" ht="15.6" x14ac:dyDescent="0.3">
      <c r="B38" s="225" t="s">
        <v>215</v>
      </c>
    </row>
    <row r="39" spans="2:2" ht="15.6" x14ac:dyDescent="0.3">
      <c r="B39" s="225" t="s">
        <v>216</v>
      </c>
    </row>
    <row r="40" spans="2:2" ht="15.6" x14ac:dyDescent="0.3">
      <c r="B40" s="225" t="s">
        <v>217</v>
      </c>
    </row>
    <row r="41" spans="2:2" ht="15.6" x14ac:dyDescent="0.3">
      <c r="B41" s="225" t="s">
        <v>218</v>
      </c>
    </row>
    <row r="42" spans="2:2" ht="15.6" x14ac:dyDescent="0.3">
      <c r="B42" s="225" t="s">
        <v>210</v>
      </c>
    </row>
    <row r="43" spans="2:2" ht="15.6" x14ac:dyDescent="0.3">
      <c r="B43" s="226" t="s">
        <v>211</v>
      </c>
    </row>
    <row r="44" spans="2:2" ht="15.6" x14ac:dyDescent="0.3">
      <c r="B44" s="225" t="s">
        <v>212</v>
      </c>
    </row>
    <row r="45" spans="2:2" ht="16.2" thickBot="1" x14ac:dyDescent="0.35">
      <c r="B45" s="225" t="s">
        <v>213</v>
      </c>
    </row>
    <row r="46" spans="2:2" ht="16.2" thickBot="1" x14ac:dyDescent="0.35">
      <c r="B46" s="227" t="s">
        <v>272</v>
      </c>
    </row>
    <row r="47" spans="2:2" ht="15.6" x14ac:dyDescent="0.3">
      <c r="B47" s="225" t="s">
        <v>196</v>
      </c>
    </row>
    <row r="48" spans="2:2" ht="15.6" x14ac:dyDescent="0.3">
      <c r="B48" s="226" t="s">
        <v>215</v>
      </c>
    </row>
    <row r="49" spans="2:2" ht="15.6" x14ac:dyDescent="0.3">
      <c r="B49" s="225" t="s">
        <v>214</v>
      </c>
    </row>
    <row r="50" spans="2:2" ht="15.6" x14ac:dyDescent="0.3">
      <c r="B50" s="225" t="s">
        <v>221</v>
      </c>
    </row>
    <row r="51" spans="2:2" ht="15.6" x14ac:dyDescent="0.3">
      <c r="B51" s="225" t="s">
        <v>222</v>
      </c>
    </row>
    <row r="52" spans="2:2" ht="15.6" x14ac:dyDescent="0.3">
      <c r="B52" s="225" t="s">
        <v>223</v>
      </c>
    </row>
    <row r="53" spans="2:2" ht="15.6" x14ac:dyDescent="0.3">
      <c r="B53" s="225" t="s">
        <v>216</v>
      </c>
    </row>
    <row r="54" spans="2:2" ht="15.6" x14ac:dyDescent="0.3">
      <c r="B54" s="226" t="s">
        <v>224</v>
      </c>
    </row>
    <row r="55" spans="2:2" ht="15.6" x14ac:dyDescent="0.3">
      <c r="B55" s="226" t="s">
        <v>225</v>
      </c>
    </row>
    <row r="56" spans="2:2" ht="15.6" x14ac:dyDescent="0.3">
      <c r="B56" s="226" t="s">
        <v>226</v>
      </c>
    </row>
    <row r="57" spans="2:2" ht="15.6" x14ac:dyDescent="0.3">
      <c r="B57" s="226" t="s">
        <v>227</v>
      </c>
    </row>
    <row r="58" spans="2:2" ht="15.6" x14ac:dyDescent="0.3">
      <c r="B58" s="226" t="s">
        <v>228</v>
      </c>
    </row>
    <row r="59" spans="2:2" ht="15.6" x14ac:dyDescent="0.3">
      <c r="B59" s="225" t="s">
        <v>229</v>
      </c>
    </row>
    <row r="60" spans="2:2" ht="15.6" x14ac:dyDescent="0.3">
      <c r="B60" s="225" t="s">
        <v>230</v>
      </c>
    </row>
    <row r="61" spans="2:2" ht="15.6" x14ac:dyDescent="0.3">
      <c r="B61" s="225" t="s">
        <v>231</v>
      </c>
    </row>
    <row r="62" spans="2:2" ht="15.6" x14ac:dyDescent="0.3">
      <c r="B62" s="226" t="s">
        <v>232</v>
      </c>
    </row>
    <row r="63" spans="2:2" ht="16.2" thickBot="1" x14ac:dyDescent="0.35">
      <c r="B63" s="228" t="s">
        <v>233</v>
      </c>
    </row>
    <row r="64" spans="2:2" x14ac:dyDescent="0.3">
      <c r="B64" s="39"/>
    </row>
    <row r="65" spans="2:5" ht="28.8" x14ac:dyDescent="0.3">
      <c r="B65" s="2" t="s">
        <v>255</v>
      </c>
    </row>
    <row r="66" spans="2:5" x14ac:dyDescent="0.3">
      <c r="B66" s="40"/>
    </row>
    <row r="67" spans="2:5" ht="21" customHeight="1" x14ac:dyDescent="0.3">
      <c r="B67" s="2" t="s">
        <v>273</v>
      </c>
    </row>
    <row r="69" spans="2:5" ht="28.8" x14ac:dyDescent="0.3">
      <c r="B69" s="2" t="s">
        <v>256</v>
      </c>
    </row>
    <row r="70" spans="2:5" ht="33.75" customHeight="1" x14ac:dyDescent="0.3">
      <c r="B70" s="2" t="s">
        <v>269</v>
      </c>
    </row>
    <row r="71" spans="2:5" x14ac:dyDescent="0.3">
      <c r="B71" s="2"/>
    </row>
    <row r="72" spans="2:5" ht="28.8" x14ac:dyDescent="0.3">
      <c r="B72" s="2" t="s">
        <v>257</v>
      </c>
    </row>
    <row r="73" spans="2:5" x14ac:dyDescent="0.3">
      <c r="B73" s="2"/>
    </row>
    <row r="74" spans="2:5" ht="28.8" x14ac:dyDescent="0.3">
      <c r="B74" s="2" t="s">
        <v>258</v>
      </c>
    </row>
    <row r="75" spans="2:5" x14ac:dyDescent="0.3">
      <c r="B75" s="2"/>
    </row>
    <row r="76" spans="2:5" ht="28.8" x14ac:dyDescent="0.3">
      <c r="B76" s="2" t="s">
        <v>259</v>
      </c>
    </row>
    <row r="77" spans="2:5" x14ac:dyDescent="0.3">
      <c r="B77" s="2"/>
    </row>
    <row r="78" spans="2:5" ht="28.8" x14ac:dyDescent="0.3">
      <c r="B78" s="2" t="s">
        <v>260</v>
      </c>
      <c r="E78" s="234"/>
    </row>
    <row r="79" spans="2:5" x14ac:dyDescent="0.3">
      <c r="B79" s="2"/>
      <c r="E79" s="40"/>
    </row>
    <row r="80" spans="2:5" ht="28.8" x14ac:dyDescent="0.3">
      <c r="B80" s="2" t="s">
        <v>261</v>
      </c>
    </row>
    <row r="81" spans="2:10" x14ac:dyDescent="0.3">
      <c r="B81" s="3"/>
    </row>
    <row r="82" spans="2:10" x14ac:dyDescent="0.3">
      <c r="B82" s="2" t="s">
        <v>271</v>
      </c>
    </row>
    <row r="83" spans="2:10" s="4" customFormat="1" x14ac:dyDescent="0.3">
      <c r="B83" s="3"/>
    </row>
    <row r="84" spans="2:10" ht="57.6" x14ac:dyDescent="0.3">
      <c r="B84" s="4" t="s">
        <v>262</v>
      </c>
    </row>
    <row r="85" spans="2:10" x14ac:dyDescent="0.3">
      <c r="B85"/>
    </row>
    <row r="86" spans="2:10" ht="28.8" x14ac:dyDescent="0.3">
      <c r="B86" s="4" t="s">
        <v>263</v>
      </c>
    </row>
    <row r="87" spans="2:10" x14ac:dyDescent="0.3">
      <c r="C87" s="51"/>
      <c r="D87" s="51"/>
      <c r="E87" s="51"/>
      <c r="F87" s="51"/>
      <c r="G87" s="51"/>
      <c r="H87" s="51"/>
      <c r="I87" s="51"/>
      <c r="J87" s="51"/>
    </row>
    <row r="88" spans="2:10" ht="28.8" x14ac:dyDescent="0.3">
      <c r="B88" s="2" t="s">
        <v>264</v>
      </c>
      <c r="C88" s="51"/>
      <c r="D88" s="51"/>
      <c r="E88" s="51"/>
      <c r="F88" s="51"/>
      <c r="G88" s="51"/>
      <c r="H88" s="51"/>
      <c r="I88" s="51"/>
      <c r="J88" s="51"/>
    </row>
    <row r="89" spans="2:10" x14ac:dyDescent="0.3">
      <c r="C89" s="51"/>
      <c r="D89" s="51"/>
      <c r="E89" s="51"/>
      <c r="F89" s="51"/>
      <c r="G89" s="51"/>
      <c r="H89" s="51"/>
      <c r="I89" s="51"/>
      <c r="J89" s="51"/>
    </row>
    <row r="90" spans="2:10" ht="57.6" x14ac:dyDescent="0.3">
      <c r="B90" s="4" t="s">
        <v>265</v>
      </c>
      <c r="C90" s="49"/>
      <c r="D90" s="49"/>
      <c r="E90" s="49"/>
      <c r="F90" s="49"/>
      <c r="G90" s="49"/>
      <c r="H90" s="49"/>
      <c r="I90" s="49"/>
      <c r="J90" s="49"/>
    </row>
    <row r="91" spans="2:10" x14ac:dyDescent="0.3">
      <c r="B91" s="235"/>
      <c r="C91" s="51"/>
      <c r="D91" s="51"/>
      <c r="E91" s="51"/>
      <c r="F91" s="51"/>
      <c r="G91" s="51"/>
      <c r="H91" s="51"/>
      <c r="I91" s="51"/>
      <c r="J91" s="51"/>
    </row>
    <row r="92" spans="2:10" ht="28.8" x14ac:dyDescent="0.3">
      <c r="B92" s="4" t="s">
        <v>266</v>
      </c>
    </row>
    <row r="93" spans="2:10" x14ac:dyDescent="0.3">
      <c r="C93" s="51"/>
      <c r="D93" s="51"/>
      <c r="E93" s="51"/>
      <c r="F93" s="51"/>
      <c r="G93" s="51"/>
      <c r="H93" s="51"/>
      <c r="I93" s="51"/>
      <c r="J93" s="51"/>
    </row>
    <row r="94" spans="2:10" ht="30" customHeight="1" x14ac:dyDescent="0.3">
      <c r="B94" s="4" t="s">
        <v>267</v>
      </c>
      <c r="C94" s="50"/>
      <c r="D94" s="50"/>
      <c r="E94" s="50"/>
      <c r="F94" s="50"/>
      <c r="G94" s="50"/>
      <c r="H94" s="50"/>
      <c r="I94" s="50"/>
      <c r="J94" s="50"/>
    </row>
    <row r="95" spans="2:10" x14ac:dyDescent="0.3">
      <c r="C95" s="51"/>
      <c r="D95" s="51"/>
      <c r="E95" s="51"/>
      <c r="F95" s="51"/>
      <c r="G95" s="51"/>
      <c r="H95" s="51"/>
      <c r="I95" s="51"/>
      <c r="J95" s="51"/>
    </row>
    <row r="96" spans="2:10" ht="43.2" x14ac:dyDescent="0.3">
      <c r="B96" s="2" t="s">
        <v>268</v>
      </c>
      <c r="C96" s="46" t="s">
        <v>65</v>
      </c>
    </row>
    <row r="97" spans="2:10" x14ac:dyDescent="0.3">
      <c r="B97" s="3"/>
    </row>
    <row r="98" spans="2:10" ht="43.2" x14ac:dyDescent="0.3">
      <c r="B98" s="2" t="s">
        <v>274</v>
      </c>
      <c r="C98" s="177"/>
      <c r="D98" t="s">
        <v>66</v>
      </c>
    </row>
    <row r="99" spans="2:10" ht="43.2" x14ac:dyDescent="0.3">
      <c r="B99" s="236" t="s">
        <v>33</v>
      </c>
    </row>
    <row r="100" spans="2:10" x14ac:dyDescent="0.3">
      <c r="B100" s="3"/>
    </row>
    <row r="101" spans="2:10" ht="43.2" x14ac:dyDescent="0.3">
      <c r="B101" s="179" t="s">
        <v>254</v>
      </c>
      <c r="C101" s="51"/>
      <c r="D101" s="51"/>
      <c r="E101" s="51"/>
      <c r="F101" s="51"/>
      <c r="G101" s="51"/>
      <c r="H101" s="51"/>
      <c r="I101" s="51"/>
      <c r="J101" s="51"/>
    </row>
    <row r="102" spans="2:10" x14ac:dyDescent="0.3">
      <c r="B102" s="237" t="s">
        <v>147</v>
      </c>
    </row>
  </sheetData>
  <hyperlinks>
    <hyperlink ref="C96" r:id="rId1" location="what-is-statewide-common-measure-set" xr:uid="{00000000-0004-0000-0000-000000000000}"/>
    <hyperlink ref="B102" location="'2. APM Framework'!A1" display="View the Framework." xr:uid="{B859F0A4-D711-4489-B18D-CEE1D6CD9810}"/>
  </hyperlinks>
  <pageMargins left="0.7" right="0.7" top="0.75" bottom="0.75" header="0.3" footer="0.3"/>
  <pageSetup scale="66"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D1BDF9"/>
  </sheetPr>
  <dimension ref="C1:K26"/>
  <sheetViews>
    <sheetView showGridLines="0" zoomScaleNormal="100" workbookViewId="0">
      <selection activeCell="G43" sqref="G43"/>
    </sheetView>
  </sheetViews>
  <sheetFormatPr defaultRowHeight="14.4" x14ac:dyDescent="0.3"/>
  <cols>
    <col min="1" max="1" width="2.88671875" customWidth="1"/>
    <col min="2" max="2" width="2.33203125" customWidth="1"/>
    <col min="3" max="3" width="137.6640625" style="4" customWidth="1"/>
    <col min="5" max="5" width="10" customWidth="1"/>
  </cols>
  <sheetData>
    <row r="1" spans="3:11" ht="15" thickBot="1" x14ac:dyDescent="0.35"/>
    <row r="2" spans="3:11" ht="18.600000000000001" thickBot="1" x14ac:dyDescent="0.35">
      <c r="C2" s="6" t="s">
        <v>15</v>
      </c>
    </row>
    <row r="3" spans="3:11" ht="43.2" x14ac:dyDescent="0.3">
      <c r="C3" s="12" t="s">
        <v>112</v>
      </c>
    </row>
    <row r="4" spans="3:11" x14ac:dyDescent="0.3">
      <c r="C4" s="5"/>
    </row>
    <row r="5" spans="3:11" ht="28.8" x14ac:dyDescent="0.3">
      <c r="C5" s="7" t="s">
        <v>104</v>
      </c>
    </row>
    <row r="6" spans="3:11" ht="28.8" x14ac:dyDescent="0.3">
      <c r="C6" s="14" t="s">
        <v>105</v>
      </c>
    </row>
    <row r="7" spans="3:11" ht="28.8" x14ac:dyDescent="0.3">
      <c r="C7" s="14" t="s">
        <v>106</v>
      </c>
    </row>
    <row r="8" spans="3:11" ht="28.8" x14ac:dyDescent="0.3">
      <c r="C8" s="14" t="s">
        <v>34</v>
      </c>
    </row>
    <row r="9" spans="3:11" x14ac:dyDescent="0.3">
      <c r="C9" s="5"/>
      <c r="D9" s="1"/>
      <c r="E9" s="1"/>
      <c r="F9" s="1"/>
      <c r="G9" s="1"/>
      <c r="H9" s="1"/>
      <c r="I9" s="1"/>
      <c r="J9" s="1"/>
      <c r="K9" s="1"/>
    </row>
    <row r="10" spans="3:11" ht="57.6" x14ac:dyDescent="0.3">
      <c r="C10" s="7" t="s">
        <v>107</v>
      </c>
      <c r="D10" s="1"/>
      <c r="E10" s="1"/>
      <c r="F10" s="1"/>
      <c r="G10" s="1"/>
      <c r="H10" s="1"/>
      <c r="I10" s="1"/>
      <c r="J10" s="1"/>
      <c r="K10" s="1"/>
    </row>
    <row r="11" spans="3:11" x14ac:dyDescent="0.3">
      <c r="C11" s="14" t="s">
        <v>36</v>
      </c>
      <c r="D11" s="1"/>
      <c r="E11" s="1"/>
      <c r="F11" s="1"/>
      <c r="G11" s="1"/>
      <c r="H11" s="1"/>
      <c r="I11" s="1"/>
      <c r="J11" s="1"/>
      <c r="K11" s="1"/>
    </row>
    <row r="12" spans="3:11" ht="28.8" x14ac:dyDescent="0.3">
      <c r="C12" s="14" t="s">
        <v>35</v>
      </c>
      <c r="D12" s="1"/>
      <c r="E12" s="1"/>
      <c r="F12" s="1"/>
      <c r="G12" s="1"/>
      <c r="H12" s="1"/>
      <c r="I12" s="1"/>
      <c r="J12" s="1"/>
      <c r="K12" s="1"/>
    </row>
    <row r="13" spans="3:11" x14ac:dyDescent="0.3">
      <c r="C13" s="14" t="s">
        <v>111</v>
      </c>
      <c r="D13" s="1"/>
      <c r="E13" s="1"/>
      <c r="F13" s="1"/>
      <c r="G13" s="1"/>
      <c r="H13" s="1"/>
      <c r="I13" s="1"/>
      <c r="J13" s="1"/>
      <c r="K13" s="1"/>
    </row>
    <row r="14" spans="3:11" x14ac:dyDescent="0.3">
      <c r="C14" s="13"/>
      <c r="D14" s="1"/>
      <c r="E14" s="1"/>
      <c r="F14" s="1"/>
      <c r="G14" s="1"/>
      <c r="H14" s="1"/>
      <c r="I14" s="1"/>
      <c r="J14" s="1"/>
      <c r="K14" s="1"/>
    </row>
    <row r="15" spans="3:11" ht="70.95" customHeight="1" x14ac:dyDescent="0.3">
      <c r="C15" s="7" t="s">
        <v>108</v>
      </c>
      <c r="D15" s="1"/>
      <c r="E15" s="1"/>
      <c r="F15" s="1"/>
      <c r="G15" s="1"/>
      <c r="H15" s="1"/>
      <c r="I15" s="1"/>
      <c r="J15" s="1"/>
      <c r="K15" s="1"/>
    </row>
    <row r="16" spans="3:11" ht="28.8" x14ac:dyDescent="0.3">
      <c r="C16" s="15" t="s">
        <v>37</v>
      </c>
      <c r="D16" s="1"/>
      <c r="E16" s="1"/>
      <c r="F16" s="1"/>
      <c r="G16" s="1"/>
      <c r="H16" s="1"/>
      <c r="I16" s="1"/>
      <c r="J16" s="1"/>
      <c r="K16" s="1"/>
    </row>
    <row r="17" spans="3:11" ht="28.8" x14ac:dyDescent="0.3">
      <c r="C17" s="15" t="s">
        <v>109</v>
      </c>
      <c r="D17" s="1"/>
      <c r="E17" s="1"/>
      <c r="F17" s="1"/>
      <c r="G17" s="1"/>
      <c r="H17" s="1"/>
      <c r="I17" s="1"/>
      <c r="J17" s="1"/>
      <c r="K17" s="1"/>
    </row>
    <row r="18" spans="3:11" ht="43.2" x14ac:dyDescent="0.3">
      <c r="C18" s="15" t="s">
        <v>123</v>
      </c>
      <c r="D18" s="1"/>
      <c r="E18" s="1"/>
      <c r="F18" s="1"/>
      <c r="G18" s="1"/>
      <c r="H18" s="1"/>
      <c r="I18" s="1"/>
      <c r="J18" s="1"/>
      <c r="K18" s="1"/>
    </row>
    <row r="19" spans="3:11" ht="15" thickBot="1" x14ac:dyDescent="0.35">
      <c r="C19" s="15" t="s">
        <v>110</v>
      </c>
      <c r="D19" s="1"/>
      <c r="E19" s="1"/>
      <c r="F19" s="1"/>
      <c r="G19" s="1"/>
      <c r="H19" s="1"/>
      <c r="I19" s="1"/>
      <c r="J19" s="1"/>
      <c r="K19" s="1"/>
    </row>
    <row r="20" spans="3:11" ht="15" thickBot="1" x14ac:dyDescent="0.35">
      <c r="C20" s="16"/>
    </row>
    <row r="21" spans="3:11" x14ac:dyDescent="0.3">
      <c r="C21" s="11"/>
    </row>
    <row r="22" spans="3:11" ht="15" thickBot="1" x14ac:dyDescent="0.35"/>
    <row r="23" spans="3:11" ht="18.600000000000001" thickBot="1" x14ac:dyDescent="0.35">
      <c r="C23" s="17" t="s">
        <v>126</v>
      </c>
    </row>
    <row r="24" spans="3:11" x14ac:dyDescent="0.3">
      <c r="C24" s="8" t="s">
        <v>122</v>
      </c>
    </row>
    <row r="25" spans="3:11" ht="15" thickBot="1" x14ac:dyDescent="0.35">
      <c r="C25" s="9" t="s">
        <v>121</v>
      </c>
    </row>
    <row r="26" spans="3:11" ht="15" thickBot="1" x14ac:dyDescent="0.35">
      <c r="C26" s="17"/>
    </row>
  </sheetData>
  <hyperlinks>
    <hyperlink ref="C24" r:id="rId1" xr:uid="{00000000-0004-0000-0100-000000000000}"/>
    <hyperlink ref="C25" r:id="rId2" xr:uid="{00000000-0004-0000-0100-000001000000}"/>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39997558519241921"/>
  </sheetPr>
  <dimension ref="B2:AH23"/>
  <sheetViews>
    <sheetView showGridLines="0" zoomScale="97" zoomScaleNormal="97" workbookViewId="0">
      <selection activeCell="G13" sqref="G13"/>
    </sheetView>
  </sheetViews>
  <sheetFormatPr defaultColWidth="9.109375" defaultRowHeight="14.4" x14ac:dyDescent="0.3"/>
  <cols>
    <col min="1" max="1" width="2.6640625" customWidth="1"/>
    <col min="2" max="3" width="11.88671875" customWidth="1"/>
    <col min="4" max="4" width="18.33203125" customWidth="1"/>
    <col min="5" max="10" width="15.6640625" customWidth="1"/>
    <col min="11" max="11" width="19.6640625" customWidth="1"/>
    <col min="12" max="13" width="15.6640625" customWidth="1"/>
    <col min="14" max="14" width="10.109375" bestFit="1" customWidth="1"/>
  </cols>
  <sheetData>
    <row r="2" spans="2:34" ht="15" customHeight="1" x14ac:dyDescent="0.3">
      <c r="B2" s="243" t="s">
        <v>282</v>
      </c>
      <c r="C2" s="243"/>
      <c r="D2" s="243"/>
      <c r="E2" s="243"/>
      <c r="F2" s="243"/>
      <c r="G2" s="243"/>
      <c r="H2" s="243"/>
      <c r="I2" s="243"/>
      <c r="J2" s="243"/>
      <c r="K2" s="43"/>
      <c r="L2" s="43"/>
      <c r="M2" s="43"/>
      <c r="N2" s="43"/>
      <c r="O2" s="43"/>
      <c r="P2" s="43"/>
    </row>
    <row r="3" spans="2:34" x14ac:dyDescent="0.3">
      <c r="B3" s="243"/>
      <c r="C3" s="243"/>
      <c r="D3" s="243"/>
      <c r="E3" s="243"/>
      <c r="F3" s="243"/>
      <c r="G3" s="243"/>
      <c r="H3" s="243"/>
      <c r="I3" s="243"/>
      <c r="J3" s="243"/>
      <c r="K3" s="184"/>
      <c r="L3" s="43"/>
      <c r="M3" s="43"/>
      <c r="N3" s="43"/>
      <c r="O3" s="43"/>
      <c r="P3" s="43"/>
    </row>
    <row r="4" spans="2:34" x14ac:dyDescent="0.3">
      <c r="B4" s="243"/>
      <c r="C4" s="243"/>
      <c r="D4" s="243"/>
      <c r="E4" s="243"/>
      <c r="F4" s="243"/>
      <c r="G4" s="243"/>
      <c r="H4" s="243"/>
      <c r="I4" s="243"/>
      <c r="J4" s="243"/>
      <c r="K4" s="43"/>
      <c r="L4" s="43"/>
      <c r="M4" s="43"/>
      <c r="N4" s="43"/>
      <c r="O4" s="43"/>
      <c r="P4" s="43"/>
    </row>
    <row r="5" spans="2:34" x14ac:dyDescent="0.3">
      <c r="B5" s="243"/>
      <c r="C5" s="243"/>
      <c r="D5" s="243"/>
      <c r="E5" s="243"/>
      <c r="F5" s="243"/>
      <c r="G5" s="243"/>
      <c r="H5" s="243"/>
      <c r="I5" s="243"/>
      <c r="J5" s="243"/>
      <c r="K5" s="43"/>
      <c r="L5" s="43"/>
      <c r="M5" s="43"/>
      <c r="N5" s="43"/>
      <c r="O5" s="43"/>
      <c r="P5" s="43"/>
    </row>
    <row r="6" spans="2:34" x14ac:dyDescent="0.3">
      <c r="B6" s="47"/>
      <c r="C6" s="47"/>
      <c r="D6" s="47"/>
      <c r="E6" s="47"/>
      <c r="F6" s="47"/>
      <c r="G6" s="47"/>
      <c r="H6" s="47"/>
      <c r="I6" s="47"/>
      <c r="J6" s="47"/>
      <c r="K6" s="43"/>
      <c r="L6" s="43"/>
      <c r="M6" s="43"/>
      <c r="N6" s="43"/>
      <c r="O6" s="43"/>
      <c r="P6" s="43"/>
    </row>
    <row r="7" spans="2:34" x14ac:dyDescent="0.3">
      <c r="B7" s="241" t="s">
        <v>127</v>
      </c>
      <c r="C7" s="242"/>
      <c r="D7" s="238" t="s">
        <v>59</v>
      </c>
      <c r="E7" s="239"/>
      <c r="F7" s="239"/>
      <c r="G7" s="239"/>
      <c r="H7" s="239"/>
      <c r="I7" s="239"/>
      <c r="J7" s="240"/>
    </row>
    <row r="8" spans="2:34" ht="40.5" customHeight="1" thickBot="1" x14ac:dyDescent="0.35">
      <c r="B8" s="261" t="s">
        <v>291</v>
      </c>
      <c r="C8" s="262"/>
      <c r="D8" s="262"/>
      <c r="E8" s="262"/>
      <c r="F8" s="262"/>
      <c r="G8" s="262"/>
      <c r="H8" s="262"/>
      <c r="I8" s="262"/>
      <c r="J8" s="263"/>
    </row>
    <row r="9" spans="2:34" ht="50.4" customHeight="1" thickBot="1" x14ac:dyDescent="0.35">
      <c r="B9" s="268" t="s">
        <v>0</v>
      </c>
      <c r="C9" s="270" t="s">
        <v>1</v>
      </c>
      <c r="D9" s="272" t="s">
        <v>26</v>
      </c>
      <c r="E9" s="268" t="s">
        <v>38</v>
      </c>
      <c r="F9" s="274"/>
      <c r="G9" s="274"/>
      <c r="H9" s="274"/>
      <c r="I9" s="274"/>
      <c r="J9" s="275"/>
      <c r="N9" s="267" t="s">
        <v>89</v>
      </c>
      <c r="O9" s="256"/>
      <c r="P9" s="256"/>
      <c r="Q9" s="256"/>
      <c r="R9" s="257"/>
      <c r="S9" s="256" t="s">
        <v>114</v>
      </c>
      <c r="T9" s="256"/>
      <c r="U9" s="256"/>
      <c r="V9" s="256"/>
      <c r="W9" s="257"/>
      <c r="X9" s="256" t="s">
        <v>115</v>
      </c>
      <c r="Y9" s="256"/>
      <c r="Z9" s="256"/>
      <c r="AA9" s="256"/>
      <c r="AB9" s="257"/>
    </row>
    <row r="10" spans="2:34" ht="108" customHeight="1" thickBot="1" x14ac:dyDescent="0.35">
      <c r="B10" s="269"/>
      <c r="C10" s="271"/>
      <c r="D10" s="273"/>
      <c r="E10" s="113" t="s">
        <v>39</v>
      </c>
      <c r="F10" s="60" t="s">
        <v>113</v>
      </c>
      <c r="G10" s="60" t="s">
        <v>142</v>
      </c>
      <c r="H10" s="60" t="s">
        <v>58</v>
      </c>
      <c r="I10" s="60" t="s">
        <v>56</v>
      </c>
      <c r="J10" s="61" t="s">
        <v>57</v>
      </c>
      <c r="K10" s="114" t="s">
        <v>62</v>
      </c>
      <c r="L10" s="115" t="s">
        <v>63</v>
      </c>
      <c r="M10" s="116" t="s">
        <v>64</v>
      </c>
      <c r="N10" s="249" t="s">
        <v>30</v>
      </c>
      <c r="O10" s="247"/>
      <c r="P10" s="247"/>
      <c r="Q10" s="247"/>
      <c r="R10" s="248"/>
      <c r="S10" s="247" t="s">
        <v>30</v>
      </c>
      <c r="T10" s="247"/>
      <c r="U10" s="247"/>
      <c r="V10" s="247"/>
      <c r="W10" s="248"/>
      <c r="X10" s="247" t="s">
        <v>30</v>
      </c>
      <c r="Y10" s="247"/>
      <c r="Z10" s="247"/>
      <c r="AA10" s="247"/>
      <c r="AB10" s="248"/>
    </row>
    <row r="11" spans="2:34" ht="40.5" customHeight="1" thickBot="1" x14ac:dyDescent="0.35">
      <c r="B11" s="65" t="s">
        <v>28</v>
      </c>
      <c r="C11" s="156">
        <v>1</v>
      </c>
      <c r="D11" s="157" t="s">
        <v>71</v>
      </c>
      <c r="E11" s="117">
        <v>0</v>
      </c>
      <c r="F11" s="118">
        <v>0</v>
      </c>
      <c r="G11" s="118">
        <v>0</v>
      </c>
      <c r="H11" s="118">
        <v>0</v>
      </c>
      <c r="I11" s="118">
        <v>0</v>
      </c>
      <c r="J11" s="118">
        <v>0</v>
      </c>
      <c r="K11" s="119">
        <f>SUM(E11:J11)</f>
        <v>0</v>
      </c>
      <c r="L11" s="120">
        <f>K11</f>
        <v>0</v>
      </c>
      <c r="M11" s="121">
        <f>SUM(L11,L13,K17,K21)</f>
        <v>0</v>
      </c>
      <c r="N11" s="264">
        <f>E22</f>
        <v>0</v>
      </c>
      <c r="O11" s="265"/>
      <c r="P11" s="265"/>
      <c r="Q11" s="265"/>
      <c r="R11" s="266"/>
      <c r="S11" s="251">
        <f>F22</f>
        <v>0</v>
      </c>
      <c r="T11" s="251"/>
      <c r="U11" s="251"/>
      <c r="V11" s="251"/>
      <c r="W11" s="252"/>
      <c r="X11" s="251">
        <f>G22</f>
        <v>0</v>
      </c>
      <c r="Y11" s="251"/>
      <c r="Z11" s="251"/>
      <c r="AA11" s="251"/>
      <c r="AB11" s="252"/>
    </row>
    <row r="12" spans="2:34" ht="40.5" customHeight="1" thickBot="1" x14ac:dyDescent="0.35">
      <c r="B12" s="276" t="s">
        <v>9</v>
      </c>
      <c r="C12" s="158" t="s">
        <v>2</v>
      </c>
      <c r="D12" s="159" t="s">
        <v>102</v>
      </c>
      <c r="E12" s="122">
        <v>0</v>
      </c>
      <c r="F12" s="123">
        <v>0</v>
      </c>
      <c r="G12" s="123">
        <v>0</v>
      </c>
      <c r="H12" s="123">
        <v>0</v>
      </c>
      <c r="I12" s="123">
        <v>0</v>
      </c>
      <c r="J12" s="123">
        <v>0</v>
      </c>
      <c r="K12" s="119">
        <f t="shared" ref="K12:K22" si="0">SUM(E12:J12)</f>
        <v>0</v>
      </c>
      <c r="N12" s="249" t="s">
        <v>29</v>
      </c>
      <c r="O12" s="247"/>
      <c r="P12" s="247"/>
      <c r="Q12" s="247"/>
      <c r="R12" s="248"/>
      <c r="S12" s="247" t="s">
        <v>29</v>
      </c>
      <c r="T12" s="247"/>
      <c r="U12" s="247"/>
      <c r="V12" s="247"/>
      <c r="W12" s="248"/>
      <c r="X12" s="247" t="s">
        <v>29</v>
      </c>
      <c r="Y12" s="247"/>
      <c r="Z12" s="247"/>
      <c r="AA12" s="247"/>
      <c r="AB12" s="248"/>
    </row>
    <row r="13" spans="2:34" ht="40.5" customHeight="1" thickBot="1" x14ac:dyDescent="0.35">
      <c r="B13" s="277"/>
      <c r="C13" s="160" t="s">
        <v>3</v>
      </c>
      <c r="D13" s="161" t="s">
        <v>72</v>
      </c>
      <c r="E13" s="124">
        <v>0</v>
      </c>
      <c r="F13" s="125">
        <v>0</v>
      </c>
      <c r="G13" s="125">
        <v>0</v>
      </c>
      <c r="H13" s="125">
        <v>0</v>
      </c>
      <c r="I13" s="125">
        <v>0</v>
      </c>
      <c r="J13" s="125">
        <v>0</v>
      </c>
      <c r="K13" s="119">
        <f t="shared" si="0"/>
        <v>0</v>
      </c>
      <c r="L13" s="126">
        <f>SUM(K12:K13,K17,K21)</f>
        <v>0</v>
      </c>
      <c r="N13" s="127">
        <v>1</v>
      </c>
      <c r="O13" s="73" t="s">
        <v>77</v>
      </c>
      <c r="P13" s="94" t="s">
        <v>4</v>
      </c>
      <c r="Q13" s="94">
        <v>3</v>
      </c>
      <c r="R13" s="128">
        <v>4</v>
      </c>
      <c r="S13" s="127">
        <v>1</v>
      </c>
      <c r="T13" s="73" t="s">
        <v>77</v>
      </c>
      <c r="U13" s="94" t="s">
        <v>4</v>
      </c>
      <c r="V13" s="94">
        <v>3</v>
      </c>
      <c r="W13" s="128">
        <v>4</v>
      </c>
      <c r="X13" s="127">
        <v>1</v>
      </c>
      <c r="Y13" s="73" t="s">
        <v>77</v>
      </c>
      <c r="Z13" s="94" t="s">
        <v>4</v>
      </c>
      <c r="AA13" s="94">
        <v>3</v>
      </c>
      <c r="AB13" s="128">
        <v>4</v>
      </c>
    </row>
    <row r="14" spans="2:34" ht="40.5" customHeight="1" thickBot="1" x14ac:dyDescent="0.35">
      <c r="B14" s="277"/>
      <c r="C14" s="162" t="s">
        <v>4</v>
      </c>
      <c r="D14" s="163" t="s">
        <v>73</v>
      </c>
      <c r="E14" s="122">
        <v>0</v>
      </c>
      <c r="F14" s="123">
        <v>0</v>
      </c>
      <c r="G14" s="123">
        <v>0</v>
      </c>
      <c r="H14" s="123">
        <v>0</v>
      </c>
      <c r="I14" s="123">
        <v>0</v>
      </c>
      <c r="J14" s="123">
        <v>0</v>
      </c>
      <c r="K14" s="119">
        <f t="shared" si="0"/>
        <v>0</v>
      </c>
      <c r="L14" s="126">
        <f>SUM(K14,K18,K22)</f>
        <v>0</v>
      </c>
      <c r="M14" s="129">
        <f>SUM(L14,L16,L19)</f>
        <v>0</v>
      </c>
      <c r="N14" s="130" t="e">
        <f>SUM(E11)/N11</f>
        <v>#DIV/0!</v>
      </c>
      <c r="O14" s="131" t="e">
        <f>SUM(E12:E13,E17,E21)/N11</f>
        <v>#DIV/0!</v>
      </c>
      <c r="P14" s="132" t="e">
        <f>SUM(E14:E14)/N11</f>
        <v>#DIV/0!</v>
      </c>
      <c r="Q14" s="132" t="e">
        <f>SUM(E15:E16)/N11</f>
        <v>#DIV/0!</v>
      </c>
      <c r="R14" s="133" t="e">
        <f>SUM(E18:E20)/N11</f>
        <v>#DIV/0!</v>
      </c>
      <c r="S14" s="134" t="e">
        <f>SUM(F11)/S11</f>
        <v>#DIV/0!</v>
      </c>
      <c r="T14" s="131" t="e">
        <f>SUM(F12:F13,F17,F21)/S11</f>
        <v>#DIV/0!</v>
      </c>
      <c r="U14" s="132" t="e">
        <f>SUM(F14:F14)/S11</f>
        <v>#DIV/0!</v>
      </c>
      <c r="V14" s="132" t="e">
        <f>SUM(F15:F16)/S11</f>
        <v>#DIV/0!</v>
      </c>
      <c r="W14" s="133" t="e">
        <f>SUM(F18:F20)/S11</f>
        <v>#DIV/0!</v>
      </c>
      <c r="X14" s="134" t="e">
        <f>SUM(G11)/X11</f>
        <v>#DIV/0!</v>
      </c>
      <c r="Y14" s="131" t="e">
        <f>SUM(G12:G13,G17,G21)/X11</f>
        <v>#DIV/0!</v>
      </c>
      <c r="Z14" s="132" t="e">
        <f>SUM(G14:G14)/X11</f>
        <v>#DIV/0!</v>
      </c>
      <c r="AA14" s="132" t="e">
        <f>SUM(G15:G16)/X11</f>
        <v>#DIV/0!</v>
      </c>
      <c r="AB14" s="133" t="e">
        <f>SUM(G18:G20)/X11</f>
        <v>#DIV/0!</v>
      </c>
    </row>
    <row r="15" spans="2:34" ht="40.5" customHeight="1" thickBot="1" x14ac:dyDescent="0.35">
      <c r="B15" s="258" t="s">
        <v>12</v>
      </c>
      <c r="C15" s="164" t="s">
        <v>5</v>
      </c>
      <c r="D15" s="175" t="s">
        <v>74</v>
      </c>
      <c r="E15" s="122">
        <v>0</v>
      </c>
      <c r="F15" s="123">
        <v>0</v>
      </c>
      <c r="G15" s="123">
        <v>0</v>
      </c>
      <c r="H15" s="122">
        <v>0</v>
      </c>
      <c r="I15" s="123">
        <v>0</v>
      </c>
      <c r="J15" s="135">
        <v>0</v>
      </c>
      <c r="K15" s="119">
        <f t="shared" si="0"/>
        <v>0</v>
      </c>
      <c r="N15" s="267" t="s">
        <v>94</v>
      </c>
      <c r="O15" s="256"/>
      <c r="P15" s="256"/>
      <c r="Q15" s="256"/>
      <c r="R15" s="257"/>
      <c r="S15" s="267" t="s">
        <v>91</v>
      </c>
      <c r="T15" s="256"/>
      <c r="U15" s="256"/>
      <c r="V15" s="256"/>
      <c r="W15" s="257"/>
      <c r="X15" s="256" t="s">
        <v>92</v>
      </c>
      <c r="Y15" s="256"/>
      <c r="Z15" s="256"/>
      <c r="AA15" s="256"/>
      <c r="AB15" s="257"/>
      <c r="AD15" s="267" t="s">
        <v>95</v>
      </c>
      <c r="AE15" s="256"/>
      <c r="AF15" s="256"/>
      <c r="AG15" s="256"/>
      <c r="AH15" s="257"/>
    </row>
    <row r="16" spans="2:34" ht="40.5" customHeight="1" thickBot="1" x14ac:dyDescent="0.35">
      <c r="B16" s="259"/>
      <c r="C16" s="166" t="s">
        <v>6</v>
      </c>
      <c r="D16" s="172" t="s">
        <v>101</v>
      </c>
      <c r="E16" s="136">
        <v>0</v>
      </c>
      <c r="F16" s="137">
        <v>0</v>
      </c>
      <c r="G16" s="137">
        <v>0</v>
      </c>
      <c r="H16" s="136">
        <v>0</v>
      </c>
      <c r="I16" s="137">
        <v>0</v>
      </c>
      <c r="J16" s="138">
        <v>0</v>
      </c>
      <c r="K16" s="119">
        <f t="shared" si="0"/>
        <v>0</v>
      </c>
      <c r="L16" s="126">
        <f>SUM(K15:K16)</f>
        <v>0</v>
      </c>
      <c r="N16" s="249" t="s">
        <v>30</v>
      </c>
      <c r="O16" s="247"/>
      <c r="P16" s="247"/>
      <c r="Q16" s="247"/>
      <c r="R16" s="248"/>
      <c r="S16" s="249" t="s">
        <v>30</v>
      </c>
      <c r="T16" s="247"/>
      <c r="U16" s="247"/>
      <c r="V16" s="247"/>
      <c r="W16" s="248"/>
      <c r="X16" s="247" t="s">
        <v>30</v>
      </c>
      <c r="Y16" s="247"/>
      <c r="Z16" s="247"/>
      <c r="AA16" s="247"/>
      <c r="AB16" s="248"/>
      <c r="AD16" s="249" t="s">
        <v>30</v>
      </c>
      <c r="AE16" s="247"/>
      <c r="AF16" s="247"/>
      <c r="AG16" s="247"/>
      <c r="AH16" s="248"/>
    </row>
    <row r="17" spans="2:34" ht="40.5" customHeight="1" thickBot="1" x14ac:dyDescent="0.35">
      <c r="B17" s="260"/>
      <c r="C17" s="168" t="s">
        <v>67</v>
      </c>
      <c r="D17" s="176" t="s">
        <v>69</v>
      </c>
      <c r="E17" s="136">
        <v>0</v>
      </c>
      <c r="F17" s="137">
        <v>0</v>
      </c>
      <c r="G17" s="137">
        <v>0</v>
      </c>
      <c r="H17" s="136">
        <v>0</v>
      </c>
      <c r="I17" s="137">
        <v>0</v>
      </c>
      <c r="J17" s="138">
        <v>0</v>
      </c>
      <c r="K17" s="119">
        <f t="shared" si="0"/>
        <v>0</v>
      </c>
      <c r="N17" s="250">
        <f>H22</f>
        <v>0</v>
      </c>
      <c r="O17" s="251"/>
      <c r="P17" s="251"/>
      <c r="Q17" s="251"/>
      <c r="R17" s="252"/>
      <c r="S17" s="250">
        <f>I22</f>
        <v>0</v>
      </c>
      <c r="T17" s="251"/>
      <c r="U17" s="251"/>
      <c r="V17" s="251"/>
      <c r="W17" s="252"/>
      <c r="X17" s="251">
        <f>J22</f>
        <v>0</v>
      </c>
      <c r="Y17" s="251"/>
      <c r="Z17" s="251"/>
      <c r="AA17" s="251"/>
      <c r="AB17" s="252"/>
      <c r="AD17" s="250">
        <f>SUM(E22:J22)</f>
        <v>0</v>
      </c>
      <c r="AE17" s="251"/>
      <c r="AF17" s="251"/>
      <c r="AG17" s="251"/>
      <c r="AH17" s="252"/>
    </row>
    <row r="18" spans="2:34" ht="40.5" customHeight="1" thickBot="1" x14ac:dyDescent="0.35">
      <c r="B18" s="258" t="s">
        <v>10</v>
      </c>
      <c r="C18" s="164" t="s">
        <v>7</v>
      </c>
      <c r="D18" s="175" t="s">
        <v>75</v>
      </c>
      <c r="E18" s="122">
        <v>0</v>
      </c>
      <c r="F18" s="123">
        <v>0</v>
      </c>
      <c r="G18" s="123">
        <v>0</v>
      </c>
      <c r="H18" s="122">
        <v>0</v>
      </c>
      <c r="I18" s="123">
        <v>0</v>
      </c>
      <c r="J18" s="135">
        <v>0</v>
      </c>
      <c r="K18" s="119">
        <f t="shared" si="0"/>
        <v>0</v>
      </c>
      <c r="N18" s="249" t="s">
        <v>29</v>
      </c>
      <c r="O18" s="247"/>
      <c r="P18" s="247"/>
      <c r="Q18" s="247"/>
      <c r="R18" s="248"/>
      <c r="S18" s="249" t="s">
        <v>29</v>
      </c>
      <c r="T18" s="247"/>
      <c r="U18" s="247"/>
      <c r="V18" s="247"/>
      <c r="W18" s="248"/>
      <c r="X18" s="247" t="s">
        <v>29</v>
      </c>
      <c r="Y18" s="247"/>
      <c r="Z18" s="247"/>
      <c r="AA18" s="247"/>
      <c r="AB18" s="248"/>
      <c r="AD18" s="249" t="s">
        <v>29</v>
      </c>
      <c r="AE18" s="247"/>
      <c r="AF18" s="247"/>
      <c r="AG18" s="247"/>
      <c r="AH18" s="248"/>
    </row>
    <row r="19" spans="2:34" ht="40.5" customHeight="1" x14ac:dyDescent="0.3">
      <c r="B19" s="259"/>
      <c r="C19" s="166" t="s">
        <v>8</v>
      </c>
      <c r="D19" s="172" t="s">
        <v>76</v>
      </c>
      <c r="E19" s="136">
        <v>0</v>
      </c>
      <c r="F19" s="137">
        <v>0</v>
      </c>
      <c r="G19" s="137">
        <v>0</v>
      </c>
      <c r="H19" s="136">
        <v>0</v>
      </c>
      <c r="I19" s="137">
        <v>0</v>
      </c>
      <c r="J19" s="138">
        <v>0</v>
      </c>
      <c r="K19" s="119">
        <f t="shared" si="0"/>
        <v>0</v>
      </c>
      <c r="L19" s="126">
        <f>SUM(K18:K20)</f>
        <v>0</v>
      </c>
      <c r="N19" s="127">
        <v>1</v>
      </c>
      <c r="O19" s="73" t="s">
        <v>77</v>
      </c>
      <c r="P19" s="94" t="s">
        <v>4</v>
      </c>
      <c r="Q19" s="94">
        <v>3</v>
      </c>
      <c r="R19" s="128">
        <v>4</v>
      </c>
      <c r="S19" s="127">
        <v>1</v>
      </c>
      <c r="T19" s="73" t="s">
        <v>77</v>
      </c>
      <c r="U19" s="94" t="s">
        <v>4</v>
      </c>
      <c r="V19" s="94">
        <v>3</v>
      </c>
      <c r="W19" s="128">
        <v>4</v>
      </c>
      <c r="X19" s="127">
        <v>1</v>
      </c>
      <c r="Y19" s="73" t="s">
        <v>77</v>
      </c>
      <c r="Z19" s="94" t="s">
        <v>4</v>
      </c>
      <c r="AA19" s="94">
        <v>3</v>
      </c>
      <c r="AB19" s="128">
        <v>4</v>
      </c>
      <c r="AD19" s="127">
        <v>1</v>
      </c>
      <c r="AE19" s="73" t="s">
        <v>77</v>
      </c>
      <c r="AF19" s="94" t="s">
        <v>4</v>
      </c>
      <c r="AG19" s="94">
        <v>3</v>
      </c>
      <c r="AH19" s="128">
        <v>4</v>
      </c>
    </row>
    <row r="20" spans="2:34" ht="40.5" customHeight="1" thickBot="1" x14ac:dyDescent="0.35">
      <c r="B20" s="259"/>
      <c r="C20" s="173" t="s">
        <v>124</v>
      </c>
      <c r="D20" s="174" t="s">
        <v>125</v>
      </c>
      <c r="E20" s="136">
        <v>0</v>
      </c>
      <c r="F20" s="137">
        <v>0</v>
      </c>
      <c r="G20" s="137">
        <v>0</v>
      </c>
      <c r="H20" s="136">
        <v>0</v>
      </c>
      <c r="I20" s="137">
        <v>0</v>
      </c>
      <c r="J20" s="138">
        <v>0</v>
      </c>
      <c r="K20" s="119">
        <f t="shared" si="0"/>
        <v>0</v>
      </c>
      <c r="N20" s="130" t="e">
        <f>SUM(H11)/N17</f>
        <v>#DIV/0!</v>
      </c>
      <c r="O20" s="131" t="e">
        <f>SUM(H12:H13,H17,H21)/N17</f>
        <v>#DIV/0!</v>
      </c>
      <c r="P20" s="132" t="e">
        <f>SUM(H14:H14)/N17</f>
        <v>#DIV/0!</v>
      </c>
      <c r="Q20" s="132" t="e">
        <f>SUM(H15:H16)/N17</f>
        <v>#DIV/0!</v>
      </c>
      <c r="R20" s="133" t="e">
        <f>SUM(H18:H20)/N17</f>
        <v>#DIV/0!</v>
      </c>
      <c r="S20" s="130" t="e">
        <f>SUM(I11)/S17</f>
        <v>#DIV/0!</v>
      </c>
      <c r="T20" s="131" t="e">
        <f>SUM(I12:I13,I17,I21)/S17</f>
        <v>#DIV/0!</v>
      </c>
      <c r="U20" s="132" t="e">
        <f>SUM(I14:I14)/S17</f>
        <v>#DIV/0!</v>
      </c>
      <c r="V20" s="132" t="e">
        <f>SUM(I15:I16)/S17</f>
        <v>#DIV/0!</v>
      </c>
      <c r="W20" s="133" t="e">
        <f>SUM(I18:I20)/S17</f>
        <v>#DIV/0!</v>
      </c>
      <c r="X20" s="134" t="e">
        <f>SUM(J11)/X17</f>
        <v>#DIV/0!</v>
      </c>
      <c r="Y20" s="131" t="e">
        <f>SUM(J12:J13,J17,J21)/X17</f>
        <v>#DIV/0!</v>
      </c>
      <c r="Z20" s="132" t="e">
        <f>SUM(J14:J14)/X17</f>
        <v>#DIV/0!</v>
      </c>
      <c r="AA20" s="132" t="e">
        <f>SUM(J15:J16)/X17</f>
        <v>#DIV/0!</v>
      </c>
      <c r="AB20" s="133" t="e">
        <f>SUM(J18:J20)/X17</f>
        <v>#DIV/0!</v>
      </c>
      <c r="AD20" s="130" t="e">
        <f>SUM(E11:J11)/AD17</f>
        <v>#DIV/0!</v>
      </c>
      <c r="AE20" s="131" t="e">
        <f>SUM(E12:J13,E17:J17,E21:J21)/AD17</f>
        <v>#DIV/0!</v>
      </c>
      <c r="AF20" s="132" t="e">
        <f>SUM(E14:J14)/AD17</f>
        <v>#DIV/0!</v>
      </c>
      <c r="AG20" s="132" t="e">
        <f>SUM(E15:J16)/AD17</f>
        <v>#DIV/0!</v>
      </c>
      <c r="AH20" s="133" t="e">
        <f>SUM(E18:J20)/AD17</f>
        <v>#DIV/0!</v>
      </c>
    </row>
    <row r="21" spans="2:34" ht="40.5" customHeight="1" thickBot="1" x14ac:dyDescent="0.35">
      <c r="B21" s="260"/>
      <c r="C21" s="168" t="s">
        <v>68</v>
      </c>
      <c r="D21" s="176" t="s">
        <v>70</v>
      </c>
      <c r="E21" s="124">
        <v>0</v>
      </c>
      <c r="F21" s="125">
        <v>0</v>
      </c>
      <c r="G21" s="125">
        <v>0</v>
      </c>
      <c r="H21" s="124">
        <v>0</v>
      </c>
      <c r="I21" s="125">
        <v>0</v>
      </c>
      <c r="J21" s="139">
        <v>0</v>
      </c>
      <c r="K21" s="119">
        <f t="shared" si="0"/>
        <v>0</v>
      </c>
    </row>
    <row r="22" spans="2:34" ht="15" thickBot="1" x14ac:dyDescent="0.35">
      <c r="B22" s="253" t="s">
        <v>27</v>
      </c>
      <c r="C22" s="254"/>
      <c r="D22" s="255"/>
      <c r="E22" s="140">
        <f>SUM(E11:E21)</f>
        <v>0</v>
      </c>
      <c r="F22" s="140">
        <f>SUM(F11:F21)</f>
        <v>0</v>
      </c>
      <c r="G22" s="140">
        <f>SUM(G11:G21)</f>
        <v>0</v>
      </c>
      <c r="H22" s="140">
        <f t="shared" ref="H22:J22" si="1">SUM(H11:H21)</f>
        <v>0</v>
      </c>
      <c r="I22" s="140">
        <f t="shared" si="1"/>
        <v>0</v>
      </c>
      <c r="J22" s="140">
        <f t="shared" si="1"/>
        <v>0</v>
      </c>
      <c r="K22" s="119">
        <f t="shared" si="0"/>
        <v>0</v>
      </c>
    </row>
    <row r="23" spans="2:34" ht="41.4" customHeight="1" thickBot="1" x14ac:dyDescent="0.35">
      <c r="B23" s="244" t="s">
        <v>11</v>
      </c>
      <c r="C23" s="245"/>
      <c r="D23" s="245"/>
      <c r="E23" s="245"/>
      <c r="F23" s="245"/>
      <c r="G23" s="245"/>
      <c r="H23" s="245"/>
      <c r="I23" s="245"/>
      <c r="J23" s="246"/>
    </row>
  </sheetData>
  <mergeCells count="41">
    <mergeCell ref="AD15:AH15"/>
    <mergeCell ref="AD16:AH16"/>
    <mergeCell ref="AD17:AH17"/>
    <mergeCell ref="AD18:AH18"/>
    <mergeCell ref="N15:R15"/>
    <mergeCell ref="N16:R16"/>
    <mergeCell ref="N17:R17"/>
    <mergeCell ref="N18:R18"/>
    <mergeCell ref="X15:AB15"/>
    <mergeCell ref="B8:J8"/>
    <mergeCell ref="N11:R11"/>
    <mergeCell ref="B15:B17"/>
    <mergeCell ref="S10:W10"/>
    <mergeCell ref="S9:W9"/>
    <mergeCell ref="N9:R9"/>
    <mergeCell ref="B9:B10"/>
    <mergeCell ref="C9:C10"/>
    <mergeCell ref="D9:D10"/>
    <mergeCell ref="E9:J9"/>
    <mergeCell ref="S11:W11"/>
    <mergeCell ref="S12:W12"/>
    <mergeCell ref="B12:B14"/>
    <mergeCell ref="S15:W15"/>
    <mergeCell ref="N12:R12"/>
    <mergeCell ref="N10:R10"/>
    <mergeCell ref="D7:J7"/>
    <mergeCell ref="B7:C7"/>
    <mergeCell ref="B2:J5"/>
    <mergeCell ref="B23:J23"/>
    <mergeCell ref="X18:AB18"/>
    <mergeCell ref="S16:W16"/>
    <mergeCell ref="S17:W17"/>
    <mergeCell ref="B22:D22"/>
    <mergeCell ref="X16:AB16"/>
    <mergeCell ref="X17:AB17"/>
    <mergeCell ref="S18:W18"/>
    <mergeCell ref="X9:AB9"/>
    <mergeCell ref="X10:AB10"/>
    <mergeCell ref="X11:AB11"/>
    <mergeCell ref="X12:AB12"/>
    <mergeCell ref="B18:B21"/>
  </mergeCells>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sheetPr>
  <dimension ref="A1:K17"/>
  <sheetViews>
    <sheetView workbookViewId="0">
      <selection activeCell="F13" sqref="F13"/>
    </sheetView>
  </sheetViews>
  <sheetFormatPr defaultColWidth="9.109375" defaultRowHeight="14.4" x14ac:dyDescent="0.3"/>
  <cols>
    <col min="1" max="1" width="2.88671875" customWidth="1"/>
    <col min="2" max="2" width="17.88671875" customWidth="1"/>
    <col min="3" max="5" width="15.109375" customWidth="1"/>
    <col min="6" max="6" width="42.44140625" customWidth="1"/>
    <col min="7" max="8" width="15.109375" customWidth="1"/>
    <col min="9" max="9" width="51.6640625" customWidth="1"/>
    <col min="10" max="11" width="13.5546875" customWidth="1"/>
  </cols>
  <sheetData>
    <row r="1" spans="1:11" x14ac:dyDescent="0.3">
      <c r="A1" s="48"/>
    </row>
    <row r="2" spans="1:11" ht="14.4" customHeight="1" x14ac:dyDescent="0.3">
      <c r="A2" s="48"/>
      <c r="B2" s="243" t="s">
        <v>292</v>
      </c>
      <c r="C2" s="243"/>
      <c r="D2" s="243"/>
      <c r="E2" s="243"/>
      <c r="F2" s="243"/>
      <c r="G2" s="243"/>
      <c r="H2" s="243"/>
      <c r="I2" s="43"/>
    </row>
    <row r="3" spans="1:11" x14ac:dyDescent="0.3">
      <c r="A3" s="48"/>
      <c r="B3" s="243"/>
      <c r="C3" s="243"/>
      <c r="D3" s="243"/>
      <c r="E3" s="243"/>
      <c r="F3" s="243"/>
      <c r="G3" s="243"/>
      <c r="H3" s="243"/>
      <c r="I3" s="43"/>
    </row>
    <row r="4" spans="1:11" ht="35.4" customHeight="1" x14ac:dyDescent="0.3">
      <c r="A4" s="48"/>
      <c r="B4" s="243"/>
      <c r="C4" s="243"/>
      <c r="D4" s="243"/>
      <c r="E4" s="243"/>
      <c r="F4" s="243"/>
      <c r="G4" s="243"/>
      <c r="H4" s="243"/>
      <c r="I4" s="182"/>
    </row>
    <row r="5" spans="1:11" x14ac:dyDescent="0.3">
      <c r="A5" s="48"/>
      <c r="B5" s="47"/>
      <c r="C5" s="47"/>
      <c r="D5" s="47"/>
      <c r="E5" s="47"/>
      <c r="F5" s="47"/>
      <c r="G5" s="47"/>
      <c r="H5" s="47"/>
      <c r="I5" s="47"/>
    </row>
    <row r="6" spans="1:11" x14ac:dyDescent="0.3">
      <c r="B6" s="282" t="s">
        <v>127</v>
      </c>
      <c r="C6" s="283"/>
      <c r="D6" s="284" t="s">
        <v>59</v>
      </c>
      <c r="E6" s="285"/>
      <c r="F6" s="285"/>
      <c r="G6" s="285"/>
      <c r="H6" s="285"/>
      <c r="I6" s="285"/>
      <c r="J6" s="285"/>
      <c r="K6" s="285"/>
    </row>
    <row r="7" spans="1:11" ht="18" x14ac:dyDescent="0.35">
      <c r="B7" s="278" t="s">
        <v>97</v>
      </c>
      <c r="C7" s="278"/>
      <c r="D7" s="278"/>
      <c r="E7" s="278"/>
      <c r="F7" s="278"/>
      <c r="G7" s="278"/>
      <c r="H7" s="278"/>
      <c r="I7" s="278"/>
      <c r="J7" s="278"/>
      <c r="K7" s="278"/>
    </row>
    <row r="8" spans="1:11" ht="15" customHeight="1" x14ac:dyDescent="0.3">
      <c r="B8" s="281" t="s">
        <v>38</v>
      </c>
      <c r="C8" s="281" t="s">
        <v>96</v>
      </c>
      <c r="D8" s="281" t="s">
        <v>78</v>
      </c>
      <c r="E8" s="281"/>
      <c r="F8" s="281"/>
      <c r="G8" s="281" t="s">
        <v>79</v>
      </c>
      <c r="H8" s="281"/>
      <c r="I8" s="281"/>
      <c r="J8" s="279" t="s">
        <v>80</v>
      </c>
      <c r="K8" s="279" t="s">
        <v>81</v>
      </c>
    </row>
    <row r="9" spans="1:11" ht="43.2" x14ac:dyDescent="0.3">
      <c r="B9" s="279"/>
      <c r="C9" s="281"/>
      <c r="D9" s="141" t="s">
        <v>82</v>
      </c>
      <c r="E9" s="141" t="s">
        <v>83</v>
      </c>
      <c r="F9" s="141" t="s">
        <v>84</v>
      </c>
      <c r="G9" s="141" t="s">
        <v>85</v>
      </c>
      <c r="H9" s="141" t="s">
        <v>86</v>
      </c>
      <c r="I9" s="141" t="s">
        <v>84</v>
      </c>
      <c r="J9" s="280"/>
      <c r="K9" s="280"/>
    </row>
    <row r="10" spans="1:11" ht="46.5" customHeight="1" x14ac:dyDescent="0.3">
      <c r="B10" s="148" t="s">
        <v>39</v>
      </c>
      <c r="C10" s="149"/>
      <c r="D10" s="150"/>
      <c r="E10" s="150"/>
      <c r="F10" s="143"/>
      <c r="G10" s="150"/>
      <c r="H10" s="150"/>
      <c r="I10" s="143"/>
      <c r="J10" s="142">
        <f t="shared" ref="J10:K15" si="0">SUM(D10,G10)</f>
        <v>0</v>
      </c>
      <c r="K10" s="142">
        <f t="shared" si="0"/>
        <v>0</v>
      </c>
    </row>
    <row r="11" spans="1:11" ht="46.5" customHeight="1" x14ac:dyDescent="0.3">
      <c r="B11" s="148" t="s">
        <v>116</v>
      </c>
      <c r="C11" s="149"/>
      <c r="D11" s="150"/>
      <c r="E11" s="150"/>
      <c r="F11" s="143"/>
      <c r="G11" s="150"/>
      <c r="H11" s="150"/>
      <c r="I11" s="143"/>
      <c r="J11" s="142">
        <f t="shared" si="0"/>
        <v>0</v>
      </c>
      <c r="K11" s="142">
        <f t="shared" si="0"/>
        <v>0</v>
      </c>
    </row>
    <row r="12" spans="1:11" ht="43.8" thickBot="1" x14ac:dyDescent="0.35">
      <c r="B12" s="60" t="s">
        <v>142</v>
      </c>
      <c r="C12" s="149"/>
      <c r="D12" s="150"/>
      <c r="E12" s="150"/>
      <c r="F12" s="143"/>
      <c r="G12" s="150"/>
      <c r="H12" s="150"/>
      <c r="I12" s="143"/>
      <c r="J12" s="142">
        <f t="shared" ref="J12" si="1">SUM(D12,G12)</f>
        <v>0</v>
      </c>
      <c r="K12" s="142">
        <f t="shared" ref="K12" si="2">SUM(E12,H12)</f>
        <v>0</v>
      </c>
    </row>
    <row r="13" spans="1:11" ht="46.5" customHeight="1" x14ac:dyDescent="0.3">
      <c r="B13" s="148" t="s">
        <v>58</v>
      </c>
      <c r="C13" s="149"/>
      <c r="D13" s="150"/>
      <c r="E13" s="150"/>
      <c r="F13" s="143"/>
      <c r="G13" s="150"/>
      <c r="H13" s="150"/>
      <c r="I13" s="143"/>
      <c r="J13" s="142">
        <f t="shared" si="0"/>
        <v>0</v>
      </c>
      <c r="K13" s="142">
        <f t="shared" si="0"/>
        <v>0</v>
      </c>
    </row>
    <row r="14" spans="1:11" ht="46.5" customHeight="1" x14ac:dyDescent="0.3">
      <c r="B14" s="148" t="s">
        <v>56</v>
      </c>
      <c r="C14" s="149"/>
      <c r="D14" s="150"/>
      <c r="E14" s="150"/>
      <c r="F14" s="143"/>
      <c r="G14" s="150"/>
      <c r="H14" s="150"/>
      <c r="I14" s="143"/>
      <c r="J14" s="142">
        <f t="shared" si="0"/>
        <v>0</v>
      </c>
      <c r="K14" s="142">
        <f t="shared" si="0"/>
        <v>0</v>
      </c>
    </row>
    <row r="15" spans="1:11" ht="46.5" customHeight="1" x14ac:dyDescent="0.3">
      <c r="B15" s="148" t="s">
        <v>57</v>
      </c>
      <c r="C15" s="149"/>
      <c r="D15" s="150"/>
      <c r="E15" s="150"/>
      <c r="F15" s="143"/>
      <c r="G15" s="150"/>
      <c r="H15" s="150"/>
      <c r="I15" s="143"/>
      <c r="J15" s="142">
        <f t="shared" si="0"/>
        <v>0</v>
      </c>
      <c r="K15" s="142">
        <f t="shared" si="0"/>
        <v>0</v>
      </c>
    </row>
    <row r="16" spans="1:11" ht="15.6" x14ac:dyDescent="0.3">
      <c r="B16" s="147" t="s">
        <v>87</v>
      </c>
      <c r="C16" s="144">
        <f>SUM(C10:C15)</f>
        <v>0</v>
      </c>
      <c r="D16" s="144">
        <f>SUM(D10:D15)</f>
        <v>0</v>
      </c>
      <c r="E16" s="144">
        <f>SUM(E10:E15)</f>
        <v>0</v>
      </c>
      <c r="F16" s="145"/>
      <c r="G16" s="144">
        <f>SUM(G10:G15)</f>
        <v>0</v>
      </c>
      <c r="H16" s="144">
        <f>SUM(H10:H15)</f>
        <v>0</v>
      </c>
      <c r="I16" s="145"/>
      <c r="J16" s="144">
        <f>SUM(J10:J15)</f>
        <v>0</v>
      </c>
      <c r="K16" s="144">
        <f>SUM(K10:K15)</f>
        <v>0</v>
      </c>
    </row>
    <row r="17" spans="2:2" x14ac:dyDescent="0.3">
      <c r="B17" s="146" t="s">
        <v>88</v>
      </c>
    </row>
  </sheetData>
  <mergeCells count="10">
    <mergeCell ref="B2:H4"/>
    <mergeCell ref="B7:K7"/>
    <mergeCell ref="K8:K9"/>
    <mergeCell ref="B8:B9"/>
    <mergeCell ref="C8:C9"/>
    <mergeCell ref="D8:F8"/>
    <mergeCell ref="G8:I8"/>
    <mergeCell ref="J8:J9"/>
    <mergeCell ref="B6:C6"/>
    <mergeCell ref="D6:K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9" tint="0.39997558519241921"/>
  </sheetPr>
  <dimension ref="B2:AH33"/>
  <sheetViews>
    <sheetView showGridLines="0" zoomScale="90" zoomScaleNormal="90" workbookViewId="0">
      <selection activeCell="B20" sqref="B20:B21"/>
    </sheetView>
  </sheetViews>
  <sheetFormatPr defaultColWidth="9.109375" defaultRowHeight="14.4" x14ac:dyDescent="0.3"/>
  <cols>
    <col min="1" max="1" width="1.44140625" customWidth="1"/>
    <col min="2" max="2" width="11.88671875" customWidth="1"/>
    <col min="3" max="3" width="12" customWidth="1"/>
    <col min="4" max="7" width="16.44140625" customWidth="1"/>
    <col min="8" max="10" width="15.6640625" customWidth="1"/>
    <col min="11" max="13" width="15.109375" customWidth="1"/>
  </cols>
  <sheetData>
    <row r="2" spans="2:16" ht="15" customHeight="1" x14ac:dyDescent="0.3">
      <c r="B2" s="307" t="s">
        <v>284</v>
      </c>
      <c r="C2" s="307"/>
      <c r="D2" s="307"/>
      <c r="E2" s="307"/>
      <c r="F2" s="307"/>
      <c r="G2" s="307"/>
      <c r="H2" s="307"/>
      <c r="I2" s="307"/>
      <c r="J2" s="183"/>
    </row>
    <row r="3" spans="2:16" x14ac:dyDescent="0.3">
      <c r="B3" s="307"/>
      <c r="C3" s="307"/>
      <c r="D3" s="307"/>
      <c r="E3" s="307"/>
      <c r="F3" s="307"/>
      <c r="G3" s="307"/>
      <c r="H3" s="307"/>
      <c r="I3" s="307"/>
    </row>
    <row r="4" spans="2:16" x14ac:dyDescent="0.3">
      <c r="B4" s="307"/>
      <c r="C4" s="307"/>
      <c r="D4" s="307"/>
      <c r="E4" s="307"/>
      <c r="F4" s="307"/>
      <c r="G4" s="307"/>
      <c r="H4" s="307"/>
      <c r="I4" s="307"/>
    </row>
    <row r="5" spans="2:16" ht="15" thickBot="1" x14ac:dyDescent="0.35">
      <c r="C5" s="52"/>
      <c r="D5" s="52"/>
      <c r="E5" s="52"/>
      <c r="F5" s="52"/>
      <c r="G5" s="52"/>
      <c r="H5" s="52"/>
    </row>
    <row r="6" spans="2:16" ht="41.25" customHeight="1" thickBot="1" x14ac:dyDescent="0.35">
      <c r="D6" s="303" t="s">
        <v>283</v>
      </c>
      <c r="E6" s="304"/>
      <c r="F6" s="304"/>
      <c r="G6" s="304"/>
      <c r="H6" s="304"/>
      <c r="I6" s="305"/>
    </row>
    <row r="7" spans="2:16" ht="18.75" customHeight="1" x14ac:dyDescent="0.3">
      <c r="D7" s="299" t="s">
        <v>38</v>
      </c>
      <c r="E7" s="291"/>
      <c r="F7" s="291"/>
      <c r="G7" s="291"/>
      <c r="H7" s="291"/>
      <c r="I7" s="292"/>
    </row>
    <row r="8" spans="2:16" ht="61.95" customHeight="1" thickBot="1" x14ac:dyDescent="0.35">
      <c r="D8" s="53" t="s">
        <v>39</v>
      </c>
      <c r="E8" s="54" t="s">
        <v>117</v>
      </c>
      <c r="F8" s="54" t="s">
        <v>118</v>
      </c>
      <c r="G8" s="54" t="s">
        <v>58</v>
      </c>
      <c r="H8" s="54" t="s">
        <v>56</v>
      </c>
      <c r="I8" s="55" t="s">
        <v>57</v>
      </c>
    </row>
    <row r="9" spans="2:16" ht="39" customHeight="1" thickBot="1" x14ac:dyDescent="0.35">
      <c r="D9" s="56">
        <v>0</v>
      </c>
      <c r="E9" s="57">
        <v>0</v>
      </c>
      <c r="F9" s="57">
        <v>0</v>
      </c>
      <c r="G9" s="57">
        <v>0</v>
      </c>
      <c r="H9" s="57">
        <v>0</v>
      </c>
      <c r="I9" s="58">
        <v>0</v>
      </c>
    </row>
    <row r="11" spans="2:16" ht="15" customHeight="1" x14ac:dyDescent="0.3">
      <c r="B11" s="307" t="s">
        <v>98</v>
      </c>
      <c r="C11" s="307"/>
      <c r="D11" s="307"/>
      <c r="E11" s="307"/>
      <c r="F11" s="307"/>
      <c r="G11" s="307"/>
      <c r="H11" s="307"/>
      <c r="I11" s="307"/>
      <c r="J11" s="307"/>
      <c r="K11" s="59"/>
      <c r="L11" s="59"/>
      <c r="M11" s="59"/>
      <c r="N11" s="59"/>
      <c r="O11" s="59"/>
      <c r="P11" s="59"/>
    </row>
    <row r="12" spans="2:16" x14ac:dyDescent="0.3">
      <c r="B12" s="307"/>
      <c r="C12" s="307"/>
      <c r="D12" s="307"/>
      <c r="E12" s="307"/>
      <c r="F12" s="307"/>
      <c r="G12" s="307"/>
      <c r="H12" s="307"/>
      <c r="I12" s="307"/>
      <c r="J12" s="307"/>
      <c r="K12" s="59"/>
      <c r="L12" s="59"/>
      <c r="M12" s="59"/>
      <c r="N12" s="59"/>
      <c r="O12" s="59"/>
      <c r="P12" s="59"/>
    </row>
    <row r="13" spans="2:16" x14ac:dyDescent="0.3">
      <c r="B13" s="307"/>
      <c r="C13" s="307"/>
      <c r="D13" s="307"/>
      <c r="E13" s="307"/>
      <c r="F13" s="307"/>
      <c r="G13" s="307"/>
      <c r="H13" s="307"/>
      <c r="I13" s="307"/>
      <c r="J13" s="307"/>
      <c r="K13" s="59"/>
      <c r="L13" s="59"/>
      <c r="M13" s="59"/>
      <c r="N13" s="59"/>
      <c r="O13" s="59"/>
      <c r="P13" s="59"/>
    </row>
    <row r="14" spans="2:16" ht="15" customHeight="1" x14ac:dyDescent="0.3">
      <c r="B14" s="306" t="s">
        <v>103</v>
      </c>
      <c r="C14" s="306"/>
      <c r="D14" s="306"/>
      <c r="E14" s="306"/>
      <c r="F14" s="306"/>
      <c r="G14" s="306"/>
      <c r="H14" s="306"/>
      <c r="I14" s="306"/>
      <c r="J14" s="306"/>
      <c r="K14" s="44"/>
      <c r="L14" s="44"/>
      <c r="M14" s="44"/>
      <c r="N14" s="44"/>
      <c r="O14" s="44"/>
      <c r="P14" s="44"/>
    </row>
    <row r="15" spans="2:16" x14ac:dyDescent="0.3">
      <c r="B15" s="306"/>
      <c r="C15" s="306"/>
      <c r="D15" s="306"/>
      <c r="E15" s="306"/>
      <c r="F15" s="306"/>
      <c r="G15" s="306"/>
      <c r="H15" s="306"/>
      <c r="I15" s="306"/>
      <c r="J15" s="306"/>
      <c r="K15" s="44"/>
      <c r="L15" s="44"/>
      <c r="M15" s="44"/>
      <c r="N15" s="44"/>
      <c r="O15" s="44"/>
      <c r="P15" s="44"/>
    </row>
    <row r="16" spans="2:16" x14ac:dyDescent="0.3">
      <c r="B16" s="306"/>
      <c r="C16" s="306"/>
      <c r="D16" s="306"/>
      <c r="E16" s="306"/>
      <c r="F16" s="306"/>
      <c r="G16" s="306"/>
      <c r="H16" s="306"/>
      <c r="I16" s="306"/>
      <c r="J16" s="306"/>
      <c r="K16" s="44"/>
      <c r="L16" s="44"/>
      <c r="M16" s="44"/>
      <c r="N16" s="44"/>
      <c r="O16" s="44"/>
      <c r="P16" s="44"/>
    </row>
    <row r="18" spans="2:34" ht="15" thickBot="1" x14ac:dyDescent="0.35">
      <c r="B18" s="308" t="s">
        <v>127</v>
      </c>
      <c r="C18" s="309"/>
      <c r="D18" s="300" t="s">
        <v>59</v>
      </c>
      <c r="E18" s="301"/>
      <c r="F18" s="301"/>
      <c r="G18" s="301"/>
      <c r="H18" s="301"/>
      <c r="I18" s="301"/>
      <c r="J18" s="302"/>
    </row>
    <row r="19" spans="2:34" ht="39.75" customHeight="1" thickBot="1" x14ac:dyDescent="0.35">
      <c r="B19" s="288" t="s">
        <v>285</v>
      </c>
      <c r="C19" s="289"/>
      <c r="D19" s="289"/>
      <c r="E19" s="289"/>
      <c r="F19" s="289"/>
      <c r="G19" s="289"/>
      <c r="H19" s="289"/>
      <c r="I19" s="289"/>
      <c r="J19" s="290"/>
    </row>
    <row r="20" spans="2:34" ht="55.95" customHeight="1" thickBot="1" x14ac:dyDescent="0.35">
      <c r="B20" s="268" t="s">
        <v>0</v>
      </c>
      <c r="C20" s="270" t="s">
        <v>1</v>
      </c>
      <c r="D20" s="272" t="s">
        <v>26</v>
      </c>
      <c r="E20" s="272" t="s">
        <v>38</v>
      </c>
      <c r="F20" s="291"/>
      <c r="G20" s="291"/>
      <c r="H20" s="291"/>
      <c r="I20" s="291"/>
      <c r="J20" s="292"/>
      <c r="N20" s="298" t="s">
        <v>89</v>
      </c>
      <c r="O20" s="296"/>
      <c r="P20" s="296"/>
      <c r="Q20" s="296"/>
      <c r="R20" s="297"/>
      <c r="S20" s="298" t="s">
        <v>119</v>
      </c>
      <c r="T20" s="296"/>
      <c r="U20" s="296"/>
      <c r="V20" s="296"/>
      <c r="W20" s="297"/>
      <c r="X20" s="298" t="s">
        <v>120</v>
      </c>
      <c r="Y20" s="296"/>
      <c r="Z20" s="296"/>
      <c r="AA20" s="296"/>
      <c r="AB20" s="297"/>
    </row>
    <row r="21" spans="2:34" ht="43.8" thickBot="1" x14ac:dyDescent="0.35">
      <c r="B21" s="269"/>
      <c r="C21" s="271"/>
      <c r="D21" s="273"/>
      <c r="E21" s="60" t="s">
        <v>39</v>
      </c>
      <c r="F21" s="60" t="s">
        <v>117</v>
      </c>
      <c r="G21" s="60" t="s">
        <v>142</v>
      </c>
      <c r="H21" s="60" t="s">
        <v>58</v>
      </c>
      <c r="I21" s="60" t="s">
        <v>56</v>
      </c>
      <c r="J21" s="61" t="s">
        <v>57</v>
      </c>
      <c r="K21" s="62" t="s">
        <v>62</v>
      </c>
      <c r="L21" s="63" t="s">
        <v>63</v>
      </c>
      <c r="M21" s="64" t="s">
        <v>64</v>
      </c>
      <c r="N21" s="247" t="s">
        <v>60</v>
      </c>
      <c r="O21" s="247"/>
      <c r="P21" s="247"/>
      <c r="Q21" s="247"/>
      <c r="R21" s="248"/>
      <c r="S21" s="249" t="s">
        <v>60</v>
      </c>
      <c r="T21" s="247"/>
      <c r="U21" s="247"/>
      <c r="V21" s="247"/>
      <c r="W21" s="248"/>
      <c r="X21" s="249" t="s">
        <v>60</v>
      </c>
      <c r="Y21" s="247"/>
      <c r="Z21" s="247"/>
      <c r="AA21" s="247"/>
      <c r="AB21" s="248"/>
    </row>
    <row r="22" spans="2:34" ht="42" thickBot="1" x14ac:dyDescent="0.35">
      <c r="B22" s="65" t="s">
        <v>28</v>
      </c>
      <c r="C22" s="156">
        <v>1</v>
      </c>
      <c r="D22" s="157" t="s">
        <v>71</v>
      </c>
      <c r="E22" s="66">
        <v>0</v>
      </c>
      <c r="F22" s="67">
        <v>0</v>
      </c>
      <c r="G22" s="67">
        <v>0</v>
      </c>
      <c r="H22" s="67">
        <v>0</v>
      </c>
      <c r="I22" s="67">
        <v>0</v>
      </c>
      <c r="J22" s="68">
        <v>0</v>
      </c>
      <c r="K22" s="69">
        <f>SUM(E22:J22)</f>
        <v>0</v>
      </c>
      <c r="L22" s="70">
        <f>SUM(E22:J22)</f>
        <v>0</v>
      </c>
      <c r="M22" s="71">
        <f>SUM(L22,L24,K28,K32)</f>
        <v>0</v>
      </c>
      <c r="N22" s="72">
        <v>1</v>
      </c>
      <c r="O22" s="73" t="s">
        <v>77</v>
      </c>
      <c r="P22" s="74" t="s">
        <v>14</v>
      </c>
      <c r="Q22" s="75">
        <v>3</v>
      </c>
      <c r="R22" s="76">
        <v>4</v>
      </c>
      <c r="S22" s="77">
        <v>1</v>
      </c>
      <c r="T22" s="73" t="s">
        <v>77</v>
      </c>
      <c r="U22" s="74" t="s">
        <v>14</v>
      </c>
      <c r="V22" s="75">
        <v>3</v>
      </c>
      <c r="W22" s="76">
        <v>4</v>
      </c>
      <c r="X22" s="77">
        <v>1</v>
      </c>
      <c r="Y22" s="73" t="s">
        <v>77</v>
      </c>
      <c r="Z22" s="74" t="s">
        <v>14</v>
      </c>
      <c r="AA22" s="75">
        <v>3</v>
      </c>
      <c r="AB22" s="76">
        <v>4</v>
      </c>
    </row>
    <row r="23" spans="2:34" ht="55.8" thickBot="1" x14ac:dyDescent="0.35">
      <c r="B23" s="276" t="s">
        <v>9</v>
      </c>
      <c r="C23" s="158" t="s">
        <v>2</v>
      </c>
      <c r="D23" s="159" t="s">
        <v>102</v>
      </c>
      <c r="E23" s="78">
        <v>0</v>
      </c>
      <c r="F23" s="79">
        <v>0</v>
      </c>
      <c r="G23" s="79">
        <v>0</v>
      </c>
      <c r="H23" s="79">
        <v>0</v>
      </c>
      <c r="I23" s="79">
        <v>0</v>
      </c>
      <c r="J23" s="80">
        <v>0</v>
      </c>
      <c r="K23" s="81">
        <f t="shared" ref="K23:K32" si="0">SUM(E23:J23)</f>
        <v>0</v>
      </c>
      <c r="L23" s="82"/>
      <c r="M23" s="83"/>
      <c r="N23" s="84">
        <f>SUM(E22)</f>
        <v>0</v>
      </c>
      <c r="O23" s="84">
        <f>SUM(E23:E24,E28,E32)</f>
        <v>0</v>
      </c>
      <c r="P23" s="85">
        <f>SUM(E25:E25)</f>
        <v>0</v>
      </c>
      <c r="Q23" s="86">
        <f>SUM(E26:E27)</f>
        <v>0</v>
      </c>
      <c r="R23" s="87">
        <f>SUM(E29:E31)</f>
        <v>0</v>
      </c>
      <c r="S23" s="84">
        <f>SUM(F22)</f>
        <v>0</v>
      </c>
      <c r="T23" s="84">
        <f>SUM(F23:F24,F28,F32)</f>
        <v>0</v>
      </c>
      <c r="U23" s="85">
        <f>SUM(F25:F25)</f>
        <v>0</v>
      </c>
      <c r="V23" s="86">
        <f>SUM(F26:F27)</f>
        <v>0</v>
      </c>
      <c r="W23" s="87">
        <f>SUM(F29:F31)</f>
        <v>0</v>
      </c>
      <c r="X23" s="84">
        <f>SUM(G22)</f>
        <v>0</v>
      </c>
      <c r="Y23" s="84">
        <f>SUM(G23:G24,G28,G32)</f>
        <v>0</v>
      </c>
      <c r="Z23" s="85">
        <f>SUM(G25:G25)</f>
        <v>0</v>
      </c>
      <c r="AA23" s="86">
        <f>SUM(G26:G27)</f>
        <v>0</v>
      </c>
      <c r="AB23" s="87">
        <f>SUM(G29:G31)</f>
        <v>0</v>
      </c>
    </row>
    <row r="24" spans="2:34" ht="36.75" customHeight="1" thickBot="1" x14ac:dyDescent="0.35">
      <c r="B24" s="277"/>
      <c r="C24" s="160" t="s">
        <v>3</v>
      </c>
      <c r="D24" s="161" t="s">
        <v>72</v>
      </c>
      <c r="E24" s="88">
        <v>0</v>
      </c>
      <c r="F24" s="89">
        <v>0</v>
      </c>
      <c r="G24" s="89">
        <v>0</v>
      </c>
      <c r="H24" s="89">
        <v>0</v>
      </c>
      <c r="I24" s="89">
        <v>0</v>
      </c>
      <c r="J24" s="90">
        <v>0</v>
      </c>
      <c r="K24" s="81">
        <f>SUM(E24:J24)</f>
        <v>0</v>
      </c>
      <c r="L24" s="91">
        <f>SUM(E23:J24)</f>
        <v>0</v>
      </c>
      <c r="M24" s="83"/>
      <c r="N24" s="296" t="s">
        <v>90</v>
      </c>
      <c r="O24" s="296"/>
      <c r="P24" s="296"/>
      <c r="Q24" s="296"/>
      <c r="R24" s="296"/>
      <c r="S24" s="296" t="s">
        <v>91</v>
      </c>
      <c r="T24" s="296"/>
      <c r="U24" s="296"/>
      <c r="V24" s="296"/>
      <c r="W24" s="297"/>
      <c r="X24" s="298" t="s">
        <v>92</v>
      </c>
      <c r="Y24" s="296"/>
      <c r="Z24" s="296"/>
      <c r="AA24" s="296"/>
      <c r="AB24" s="297"/>
      <c r="AD24" s="298" t="s">
        <v>93</v>
      </c>
      <c r="AE24" s="296"/>
      <c r="AF24" s="296"/>
      <c r="AG24" s="296"/>
      <c r="AH24" s="296"/>
    </row>
    <row r="25" spans="2:34" ht="39.75" customHeight="1" thickBot="1" x14ac:dyDescent="0.35">
      <c r="B25" s="277"/>
      <c r="C25" s="162" t="s">
        <v>4</v>
      </c>
      <c r="D25" s="163" t="s">
        <v>73</v>
      </c>
      <c r="E25" s="78">
        <v>0</v>
      </c>
      <c r="F25" s="79">
        <v>0</v>
      </c>
      <c r="G25" s="79">
        <v>0</v>
      </c>
      <c r="H25" s="79">
        <v>0</v>
      </c>
      <c r="I25" s="79">
        <v>0</v>
      </c>
      <c r="J25" s="80">
        <v>0</v>
      </c>
      <c r="K25" s="81">
        <f>SUM(E25:J25)</f>
        <v>0</v>
      </c>
      <c r="L25" s="91">
        <f>SUM(E25:J25)</f>
        <v>0</v>
      </c>
      <c r="M25" s="92">
        <f>SUM(L25,L27,L31)</f>
        <v>0</v>
      </c>
      <c r="N25" s="247" t="s">
        <v>60</v>
      </c>
      <c r="O25" s="247"/>
      <c r="P25" s="247"/>
      <c r="Q25" s="247"/>
      <c r="R25" s="295"/>
      <c r="S25" s="247" t="s">
        <v>60</v>
      </c>
      <c r="T25" s="247"/>
      <c r="U25" s="247"/>
      <c r="V25" s="247"/>
      <c r="W25" s="248"/>
      <c r="X25" s="249" t="s">
        <v>60</v>
      </c>
      <c r="Y25" s="247"/>
      <c r="Z25" s="247"/>
      <c r="AA25" s="247"/>
      <c r="AB25" s="248"/>
      <c r="AD25" s="294" t="s">
        <v>61</v>
      </c>
      <c r="AE25" s="247"/>
      <c r="AF25" s="247"/>
      <c r="AG25" s="247"/>
      <c r="AH25" s="295"/>
    </row>
    <row r="26" spans="2:34" ht="26.25" customHeight="1" x14ac:dyDescent="0.3">
      <c r="B26" s="276" t="s">
        <v>12</v>
      </c>
      <c r="C26" s="164" t="s">
        <v>5</v>
      </c>
      <c r="D26" s="165" t="s">
        <v>74</v>
      </c>
      <c r="E26" s="78">
        <v>0</v>
      </c>
      <c r="F26" s="78">
        <v>0</v>
      </c>
      <c r="G26" s="78">
        <v>0</v>
      </c>
      <c r="H26" s="78">
        <v>0</v>
      </c>
      <c r="I26" s="78">
        <v>0</v>
      </c>
      <c r="J26" s="97">
        <v>0</v>
      </c>
      <c r="K26" s="81">
        <f t="shared" si="0"/>
        <v>0</v>
      </c>
      <c r="L26" s="82"/>
      <c r="M26" s="83"/>
      <c r="N26" s="72">
        <v>1</v>
      </c>
      <c r="O26" s="73" t="s">
        <v>77</v>
      </c>
      <c r="P26" s="74" t="s">
        <v>14</v>
      </c>
      <c r="Q26" s="75">
        <v>3</v>
      </c>
      <c r="R26" s="76">
        <v>4</v>
      </c>
      <c r="S26" s="72">
        <v>1</v>
      </c>
      <c r="T26" s="73" t="s">
        <v>77</v>
      </c>
      <c r="U26" s="74" t="s">
        <v>14</v>
      </c>
      <c r="V26" s="75">
        <v>3</v>
      </c>
      <c r="W26" s="76">
        <v>4</v>
      </c>
      <c r="X26" s="77">
        <v>1</v>
      </c>
      <c r="Y26" s="73" t="s">
        <v>77</v>
      </c>
      <c r="Z26" s="74" t="s">
        <v>14</v>
      </c>
      <c r="AA26" s="75">
        <v>3</v>
      </c>
      <c r="AB26" s="76">
        <v>4</v>
      </c>
      <c r="AD26" s="93">
        <v>1</v>
      </c>
      <c r="AE26" s="73" t="s">
        <v>77</v>
      </c>
      <c r="AF26" s="94" t="s">
        <v>14</v>
      </c>
      <c r="AG26" s="95">
        <v>3</v>
      </c>
      <c r="AH26" s="96">
        <v>4</v>
      </c>
    </row>
    <row r="27" spans="2:34" ht="42" thickBot="1" x14ac:dyDescent="0.35">
      <c r="B27" s="277"/>
      <c r="C27" s="166" t="s">
        <v>6</v>
      </c>
      <c r="D27" s="167" t="s">
        <v>101</v>
      </c>
      <c r="E27" s="104">
        <v>0</v>
      </c>
      <c r="F27" s="104">
        <v>0</v>
      </c>
      <c r="G27" s="104">
        <v>0</v>
      </c>
      <c r="H27" s="104">
        <v>0</v>
      </c>
      <c r="I27" s="104">
        <v>0</v>
      </c>
      <c r="J27" s="105">
        <v>0</v>
      </c>
      <c r="K27" s="81">
        <f t="shared" si="0"/>
        <v>0</v>
      </c>
      <c r="L27" s="91">
        <f>SUM(E26:J27)</f>
        <v>0</v>
      </c>
      <c r="M27" s="83"/>
      <c r="N27" s="84">
        <f>SUM(H22)</f>
        <v>0</v>
      </c>
      <c r="O27" s="84">
        <f>SUM(H23:H24,H28,H32)</f>
        <v>0</v>
      </c>
      <c r="P27" s="85">
        <f>SUM(H25:H25)</f>
        <v>0</v>
      </c>
      <c r="Q27" s="86">
        <f>SUM(H26:H27)</f>
        <v>0</v>
      </c>
      <c r="R27" s="87">
        <f>SUM(H29:H31)</f>
        <v>0</v>
      </c>
      <c r="S27" s="84">
        <f>SUM(I22)</f>
        <v>0</v>
      </c>
      <c r="T27" s="84">
        <f>SUM(I23:I24,I28,I32)</f>
        <v>0</v>
      </c>
      <c r="U27" s="85">
        <f>SUM(I25:I25)</f>
        <v>0</v>
      </c>
      <c r="V27" s="86">
        <f>SUM(I26:I27)</f>
        <v>0</v>
      </c>
      <c r="W27" s="87">
        <f>SUM(I29:I31)</f>
        <v>0</v>
      </c>
      <c r="X27" s="98">
        <f>SUM(J22)</f>
        <v>0</v>
      </c>
      <c r="Y27" s="84">
        <f>SUM(J23:J24,J28,J32)</f>
        <v>0</v>
      </c>
      <c r="Z27" s="85">
        <f>SUM(J25:J25)</f>
        <v>0</v>
      </c>
      <c r="AA27" s="86">
        <f>SUM(J26:J27)</f>
        <v>0</v>
      </c>
      <c r="AB27" s="87">
        <f>SUM(J29:J31)</f>
        <v>0</v>
      </c>
      <c r="AD27" s="99">
        <f>SUM(K22)</f>
        <v>0</v>
      </c>
      <c r="AE27" s="100">
        <f>SUM(K23:K24,K28,K32)</f>
        <v>0</v>
      </c>
      <c r="AF27" s="101">
        <f>SUM(K25:K25)</f>
        <v>0</v>
      </c>
      <c r="AG27" s="102">
        <f>SUM(K26:K27)</f>
        <v>0</v>
      </c>
      <c r="AH27" s="103">
        <f>SUM(K29:K31)</f>
        <v>0</v>
      </c>
    </row>
    <row r="28" spans="2:34" ht="38.25" customHeight="1" thickBot="1" x14ac:dyDescent="0.35">
      <c r="B28" s="293"/>
      <c r="C28" s="168" t="s">
        <v>67</v>
      </c>
      <c r="D28" s="169" t="s">
        <v>69</v>
      </c>
      <c r="E28" s="88">
        <v>0</v>
      </c>
      <c r="F28" s="88">
        <v>0</v>
      </c>
      <c r="G28" s="88">
        <v>0</v>
      </c>
      <c r="H28" s="88">
        <v>0</v>
      </c>
      <c r="I28" s="88">
        <v>0</v>
      </c>
      <c r="J28" s="106">
        <v>0</v>
      </c>
      <c r="K28" s="81">
        <f t="shared" si="0"/>
        <v>0</v>
      </c>
      <c r="M28" s="107"/>
    </row>
    <row r="29" spans="2:34" ht="45.75" customHeight="1" x14ac:dyDescent="0.3">
      <c r="B29" s="276" t="s">
        <v>10</v>
      </c>
      <c r="C29" s="170" t="s">
        <v>7</v>
      </c>
      <c r="D29" s="171" t="s">
        <v>75</v>
      </c>
      <c r="E29" s="108">
        <v>0</v>
      </c>
      <c r="F29" s="108">
        <v>0</v>
      </c>
      <c r="G29" s="108">
        <v>0</v>
      </c>
      <c r="H29" s="108">
        <v>0</v>
      </c>
      <c r="I29" s="108">
        <v>0</v>
      </c>
      <c r="J29" s="109">
        <v>0</v>
      </c>
      <c r="K29" s="81">
        <f t="shared" si="0"/>
        <v>0</v>
      </c>
      <c r="L29" s="82"/>
      <c r="M29" s="83"/>
    </row>
    <row r="30" spans="2:34" ht="45.75" customHeight="1" x14ac:dyDescent="0.3">
      <c r="B30" s="277"/>
      <c r="C30" s="166" t="s">
        <v>8</v>
      </c>
      <c r="D30" s="172" t="s">
        <v>76</v>
      </c>
      <c r="E30" s="108">
        <v>0</v>
      </c>
      <c r="F30" s="108">
        <v>0</v>
      </c>
      <c r="G30" s="108">
        <v>0</v>
      </c>
      <c r="H30" s="108">
        <v>0</v>
      </c>
      <c r="I30" s="108">
        <v>0</v>
      </c>
      <c r="J30" s="109">
        <v>0</v>
      </c>
      <c r="K30" s="81">
        <f t="shared" ref="K30" si="1">SUM(E30:J30)</f>
        <v>0</v>
      </c>
      <c r="L30" s="82"/>
      <c r="M30" s="83"/>
    </row>
    <row r="31" spans="2:34" ht="43.5" customHeight="1" x14ac:dyDescent="0.3">
      <c r="B31" s="277"/>
      <c r="C31" s="173" t="s">
        <v>124</v>
      </c>
      <c r="D31" s="174" t="s">
        <v>125</v>
      </c>
      <c r="E31" s="104">
        <v>0</v>
      </c>
      <c r="F31" s="104">
        <v>0</v>
      </c>
      <c r="G31" s="104">
        <v>0</v>
      </c>
      <c r="H31" s="104">
        <v>0</v>
      </c>
      <c r="I31" s="104">
        <v>0</v>
      </c>
      <c r="J31" s="105">
        <v>0</v>
      </c>
      <c r="K31" s="81">
        <f t="shared" si="0"/>
        <v>0</v>
      </c>
      <c r="L31" s="91">
        <f>SUM(E29:J31)</f>
        <v>0</v>
      </c>
      <c r="M31" s="83"/>
    </row>
    <row r="32" spans="2:34" ht="42" thickBot="1" x14ac:dyDescent="0.35">
      <c r="B32" s="293"/>
      <c r="C32" s="168" t="s">
        <v>68</v>
      </c>
      <c r="D32" s="169" t="s">
        <v>70</v>
      </c>
      <c r="E32" s="88">
        <v>0</v>
      </c>
      <c r="F32" s="88">
        <v>0</v>
      </c>
      <c r="G32" s="88">
        <v>0</v>
      </c>
      <c r="H32" s="88">
        <v>0</v>
      </c>
      <c r="I32" s="88">
        <v>0</v>
      </c>
      <c r="J32" s="106">
        <v>0</v>
      </c>
      <c r="K32" s="110">
        <f t="shared" si="0"/>
        <v>0</v>
      </c>
      <c r="L32" s="111"/>
      <c r="M32" s="112"/>
    </row>
    <row r="33" spans="2:10" ht="33.9" customHeight="1" thickBot="1" x14ac:dyDescent="0.35">
      <c r="B33" s="244" t="s">
        <v>11</v>
      </c>
      <c r="C33" s="286"/>
      <c r="D33" s="286"/>
      <c r="E33" s="286"/>
      <c r="F33" s="286"/>
      <c r="G33" s="286"/>
      <c r="H33" s="286"/>
      <c r="I33" s="286"/>
      <c r="J33" s="287"/>
    </row>
  </sheetData>
  <mergeCells count="30">
    <mergeCell ref="D6:I6"/>
    <mergeCell ref="B14:J16"/>
    <mergeCell ref="B2:I4"/>
    <mergeCell ref="B11:J13"/>
    <mergeCell ref="N20:R20"/>
    <mergeCell ref="B18:C18"/>
    <mergeCell ref="S20:W20"/>
    <mergeCell ref="X20:AB20"/>
    <mergeCell ref="X21:AB21"/>
    <mergeCell ref="D7:I7"/>
    <mergeCell ref="AD24:AH24"/>
    <mergeCell ref="N21:R21"/>
    <mergeCell ref="S21:W21"/>
    <mergeCell ref="D18:J18"/>
    <mergeCell ref="AD25:AH25"/>
    <mergeCell ref="N24:R24"/>
    <mergeCell ref="N25:R25"/>
    <mergeCell ref="S24:W24"/>
    <mergeCell ref="X24:AB24"/>
    <mergeCell ref="S25:W25"/>
    <mergeCell ref="X25:AB25"/>
    <mergeCell ref="B33:J33"/>
    <mergeCell ref="B19:J19"/>
    <mergeCell ref="E20:J20"/>
    <mergeCell ref="B23:B25"/>
    <mergeCell ref="B20:B21"/>
    <mergeCell ref="C20:C21"/>
    <mergeCell ref="D20:D21"/>
    <mergeCell ref="B26:B28"/>
    <mergeCell ref="B29:B32"/>
  </mergeCells>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2F312-E4ED-403E-8FCC-9AE430E24597}">
  <sheetPr>
    <tabColor theme="5" tint="0.79998168889431442"/>
  </sheetPr>
  <dimension ref="B3:H75"/>
  <sheetViews>
    <sheetView workbookViewId="0">
      <selection activeCell="D10" sqref="D10"/>
    </sheetView>
  </sheetViews>
  <sheetFormatPr defaultRowHeight="14.4" x14ac:dyDescent="0.3"/>
  <cols>
    <col min="3" max="3" width="21.88671875" bestFit="1" customWidth="1"/>
    <col min="4" max="4" width="13.109375" customWidth="1"/>
  </cols>
  <sheetData>
    <row r="3" spans="2:5" x14ac:dyDescent="0.3">
      <c r="B3" s="203">
        <v>0</v>
      </c>
      <c r="C3" s="205" t="s">
        <v>166</v>
      </c>
      <c r="D3" t="s">
        <v>4</v>
      </c>
      <c r="E3" t="s">
        <v>187</v>
      </c>
    </row>
    <row r="4" spans="2:5" x14ac:dyDescent="0.3">
      <c r="B4" t="s">
        <v>157</v>
      </c>
      <c r="C4" s="205">
        <v>2</v>
      </c>
      <c r="D4" t="s">
        <v>5</v>
      </c>
      <c r="E4" t="s">
        <v>188</v>
      </c>
    </row>
    <row r="5" spans="2:5" x14ac:dyDescent="0.3">
      <c r="B5" t="s">
        <v>158</v>
      </c>
      <c r="C5" s="205">
        <v>3</v>
      </c>
      <c r="D5" t="s">
        <v>6</v>
      </c>
    </row>
    <row r="6" spans="2:5" x14ac:dyDescent="0.3">
      <c r="B6" t="s">
        <v>159</v>
      </c>
      <c r="C6" s="205">
        <v>4</v>
      </c>
      <c r="D6" t="s">
        <v>67</v>
      </c>
    </row>
    <row r="7" spans="2:5" x14ac:dyDescent="0.3">
      <c r="B7" t="s">
        <v>160</v>
      </c>
      <c r="C7" s="205" t="s">
        <v>165</v>
      </c>
      <c r="D7" t="s">
        <v>7</v>
      </c>
    </row>
    <row r="8" spans="2:5" x14ac:dyDescent="0.3">
      <c r="B8" t="s">
        <v>161</v>
      </c>
      <c r="D8" t="s">
        <v>8</v>
      </c>
    </row>
    <row r="9" spans="2:5" x14ac:dyDescent="0.3">
      <c r="B9" t="s">
        <v>162</v>
      </c>
      <c r="D9" t="s">
        <v>124</v>
      </c>
    </row>
    <row r="10" spans="2:5" x14ac:dyDescent="0.3">
      <c r="B10" t="s">
        <v>163</v>
      </c>
      <c r="D10" t="s">
        <v>68</v>
      </c>
    </row>
    <row r="21" spans="3:3" x14ac:dyDescent="0.3">
      <c r="C21" s="45"/>
    </row>
    <row r="22" spans="3:3" x14ac:dyDescent="0.3">
      <c r="C22" s="45"/>
    </row>
    <row r="23" spans="3:3" x14ac:dyDescent="0.3">
      <c r="C23" s="45"/>
    </row>
    <row r="24" spans="3:3" x14ac:dyDescent="0.3">
      <c r="C24" s="45"/>
    </row>
    <row r="25" spans="3:3" x14ac:dyDescent="0.3">
      <c r="C25" s="45"/>
    </row>
    <row r="26" spans="3:3" x14ac:dyDescent="0.3">
      <c r="C26" s="45"/>
    </row>
    <row r="27" spans="3:3" x14ac:dyDescent="0.3">
      <c r="C27" s="45"/>
    </row>
    <row r="28" spans="3:3" x14ac:dyDescent="0.3">
      <c r="C28" s="45"/>
    </row>
    <row r="29" spans="3:3" x14ac:dyDescent="0.3">
      <c r="C29" s="45"/>
    </row>
    <row r="75" spans="8:8" x14ac:dyDescent="0.3">
      <c r="H75" s="202"/>
    </row>
  </sheetData>
  <dataValidations count="1">
    <dataValidation type="list" allowBlank="1" showInputMessage="1" showErrorMessage="1" sqref="C2" xr:uid="{00000000-0002-0000-0500-000001000000}">
      <formula1>$G$3:$G$7</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C0BDF-D221-4EF3-8932-4727648AAA6F}">
  <sheetPr>
    <tabColor theme="5" tint="0.39997558519241921"/>
  </sheetPr>
  <dimension ref="B1:M227"/>
  <sheetViews>
    <sheetView zoomScaleNormal="100" workbookViewId="0">
      <selection activeCell="B1" sqref="B1:C1"/>
    </sheetView>
  </sheetViews>
  <sheetFormatPr defaultRowHeight="14.4" x14ac:dyDescent="0.3"/>
  <cols>
    <col min="1" max="1" width="3" customWidth="1"/>
    <col min="2" max="2" width="81.33203125" style="4" customWidth="1"/>
    <col min="3" max="3" width="66.33203125" customWidth="1"/>
    <col min="5" max="11" width="18.44140625" customWidth="1"/>
    <col min="12" max="12" width="30.5546875" customWidth="1"/>
    <col min="13" max="13" width="24.44140625" customWidth="1"/>
  </cols>
  <sheetData>
    <row r="1" spans="2:3" ht="109.5" customHeight="1" thickBot="1" x14ac:dyDescent="0.35">
      <c r="B1" s="314" t="s">
        <v>150</v>
      </c>
      <c r="C1" s="315"/>
    </row>
    <row r="2" spans="2:3" ht="15" thickBot="1" x14ac:dyDescent="0.35"/>
    <row r="3" spans="2:3" ht="18.600000000000001" thickBot="1" x14ac:dyDescent="0.4">
      <c r="B3" s="316" t="s">
        <v>148</v>
      </c>
      <c r="C3" s="317"/>
    </row>
    <row r="4" spans="2:3" ht="18.600000000000001" thickBot="1" x14ac:dyDescent="0.4">
      <c r="B4" s="318" t="s">
        <v>178</v>
      </c>
      <c r="C4" s="319"/>
    </row>
    <row r="5" spans="2:3" ht="29.4" thickBot="1" x14ac:dyDescent="0.35">
      <c r="B5" s="233" t="s">
        <v>149</v>
      </c>
      <c r="C5" s="194"/>
    </row>
    <row r="6" spans="2:3" ht="29.4" thickBot="1" x14ac:dyDescent="0.35">
      <c r="B6" s="233" t="s">
        <v>153</v>
      </c>
      <c r="C6" s="194"/>
    </row>
    <row r="7" spans="2:3" ht="43.8" thickBot="1" x14ac:dyDescent="0.35">
      <c r="B7" s="231" t="s">
        <v>236</v>
      </c>
      <c r="C7" s="197"/>
    </row>
    <row r="8" spans="2:3" ht="43.8" thickBot="1" x14ac:dyDescent="0.35">
      <c r="B8" s="231" t="s">
        <v>276</v>
      </c>
      <c r="C8" s="197"/>
    </row>
    <row r="9" spans="2:3" ht="18.600000000000001" thickBot="1" x14ac:dyDescent="0.4">
      <c r="B9" s="318" t="s">
        <v>179</v>
      </c>
      <c r="C9" s="319"/>
    </row>
    <row r="10" spans="2:3" ht="47.25" customHeight="1" x14ac:dyDescent="0.3">
      <c r="B10" s="310" t="s">
        <v>253</v>
      </c>
      <c r="C10" s="311"/>
    </row>
    <row r="11" spans="2:3" x14ac:dyDescent="0.3">
      <c r="B11" s="193" t="s">
        <v>154</v>
      </c>
      <c r="C11" s="195"/>
    </row>
    <row r="12" spans="2:3" x14ac:dyDescent="0.3">
      <c r="B12" s="193" t="s">
        <v>155</v>
      </c>
      <c r="C12" s="195"/>
    </row>
    <row r="13" spans="2:3" x14ac:dyDescent="0.3">
      <c r="B13" s="193" t="s">
        <v>249</v>
      </c>
      <c r="C13" s="195"/>
    </row>
    <row r="14" spans="2:3" x14ac:dyDescent="0.3">
      <c r="B14" s="193" t="s">
        <v>250</v>
      </c>
      <c r="C14" s="195"/>
    </row>
    <row r="15" spans="2:3" x14ac:dyDescent="0.3">
      <c r="B15" s="193" t="s">
        <v>137</v>
      </c>
      <c r="C15" s="195"/>
    </row>
    <row r="16" spans="2:3" x14ac:dyDescent="0.3">
      <c r="B16" s="193" t="s">
        <v>135</v>
      </c>
      <c r="C16" s="195"/>
    </row>
    <row r="17" spans="2:3" ht="15" thickBot="1" x14ac:dyDescent="0.35">
      <c r="B17" s="193" t="s">
        <v>156</v>
      </c>
      <c r="C17" s="195"/>
    </row>
    <row r="18" spans="2:3" ht="48" customHeight="1" x14ac:dyDescent="0.3">
      <c r="B18" s="310" t="s">
        <v>252</v>
      </c>
      <c r="C18" s="311"/>
    </row>
    <row r="19" spans="2:3" x14ac:dyDescent="0.3">
      <c r="B19" s="193" t="s">
        <v>154</v>
      </c>
      <c r="C19" s="195"/>
    </row>
    <row r="20" spans="2:3" x14ac:dyDescent="0.3">
      <c r="B20" s="193" t="s">
        <v>155</v>
      </c>
      <c r="C20" s="195"/>
    </row>
    <row r="21" spans="2:3" x14ac:dyDescent="0.3">
      <c r="B21" s="193" t="s">
        <v>249</v>
      </c>
      <c r="C21" s="195"/>
    </row>
    <row r="22" spans="2:3" x14ac:dyDescent="0.3">
      <c r="B22" s="193" t="s">
        <v>250</v>
      </c>
      <c r="C22" s="195"/>
    </row>
    <row r="23" spans="2:3" x14ac:dyDescent="0.3">
      <c r="B23" s="193" t="s">
        <v>137</v>
      </c>
      <c r="C23" s="195"/>
    </row>
    <row r="24" spans="2:3" x14ac:dyDescent="0.3">
      <c r="B24" s="193" t="s">
        <v>135</v>
      </c>
      <c r="C24" s="195"/>
    </row>
    <row r="25" spans="2:3" ht="15" thickBot="1" x14ac:dyDescent="0.35">
      <c r="B25" s="193" t="s">
        <v>156</v>
      </c>
      <c r="C25" s="195"/>
    </row>
    <row r="26" spans="2:3" ht="33" customHeight="1" x14ac:dyDescent="0.3">
      <c r="B26" s="310" t="s">
        <v>180</v>
      </c>
      <c r="C26" s="311"/>
    </row>
    <row r="27" spans="2:3" x14ac:dyDescent="0.3">
      <c r="B27" s="193" t="s">
        <v>141</v>
      </c>
      <c r="C27" s="195"/>
    </row>
    <row r="28" spans="2:3" x14ac:dyDescent="0.3">
      <c r="B28" s="193" t="s">
        <v>18</v>
      </c>
      <c r="C28" s="195"/>
    </row>
    <row r="29" spans="2:3" x14ac:dyDescent="0.3">
      <c r="B29" s="193" t="s">
        <v>20</v>
      </c>
      <c r="C29" s="195"/>
    </row>
    <row r="30" spans="2:3" x14ac:dyDescent="0.3">
      <c r="B30" s="193" t="s">
        <v>22</v>
      </c>
      <c r="C30" s="195"/>
    </row>
    <row r="31" spans="2:3" x14ac:dyDescent="0.3">
      <c r="B31" s="193" t="s">
        <v>23</v>
      </c>
      <c r="C31" s="195"/>
    </row>
    <row r="32" spans="2:3" x14ac:dyDescent="0.3">
      <c r="B32" s="193" t="s">
        <v>24</v>
      </c>
      <c r="C32" s="195"/>
    </row>
    <row r="33" spans="2:3" x14ac:dyDescent="0.3">
      <c r="B33" s="193" t="s">
        <v>44</v>
      </c>
      <c r="C33" s="195"/>
    </row>
    <row r="34" spans="2:3" x14ac:dyDescent="0.3">
      <c r="B34" s="193" t="s">
        <v>25</v>
      </c>
      <c r="C34" s="195"/>
    </row>
    <row r="35" spans="2:3" x14ac:dyDescent="0.3">
      <c r="B35" s="193" t="s">
        <v>46</v>
      </c>
      <c r="C35" s="195"/>
    </row>
    <row r="36" spans="2:3" x14ac:dyDescent="0.3">
      <c r="B36" s="193" t="s">
        <v>128</v>
      </c>
      <c r="C36" s="195"/>
    </row>
    <row r="37" spans="2:3" x14ac:dyDescent="0.3">
      <c r="B37" s="193" t="s">
        <v>129</v>
      </c>
      <c r="C37" s="195"/>
    </row>
    <row r="38" spans="2:3" x14ac:dyDescent="0.3">
      <c r="B38" s="193" t="s">
        <v>131</v>
      </c>
      <c r="C38" s="195"/>
    </row>
    <row r="39" spans="2:3" x14ac:dyDescent="0.3">
      <c r="B39" s="193" t="s">
        <v>130</v>
      </c>
      <c r="C39" s="195"/>
    </row>
    <row r="40" spans="2:3" x14ac:dyDescent="0.3">
      <c r="B40" s="193" t="s">
        <v>133</v>
      </c>
      <c r="C40" s="195"/>
    </row>
    <row r="41" spans="2:3" x14ac:dyDescent="0.3">
      <c r="B41" s="193" t="s">
        <v>134</v>
      </c>
      <c r="C41" s="195"/>
    </row>
    <row r="42" spans="2:3" x14ac:dyDescent="0.3">
      <c r="B42" s="204" t="s">
        <v>275</v>
      </c>
      <c r="C42" s="195"/>
    </row>
    <row r="43" spans="2:3" ht="15" thickBot="1" x14ac:dyDescent="0.35">
      <c r="B43" s="206" t="s">
        <v>164</v>
      </c>
      <c r="C43" s="207"/>
    </row>
    <row r="44" spans="2:3" ht="33.75" customHeight="1" x14ac:dyDescent="0.3">
      <c r="B44" s="312" t="s">
        <v>181</v>
      </c>
      <c r="C44" s="313"/>
    </row>
    <row r="45" spans="2:3" x14ac:dyDescent="0.3">
      <c r="B45" s="208" t="s">
        <v>17</v>
      </c>
      <c r="C45" s="195"/>
    </row>
    <row r="46" spans="2:3" x14ac:dyDescent="0.3">
      <c r="B46" s="208" t="s">
        <v>19</v>
      </c>
      <c r="C46" s="195"/>
    </row>
    <row r="47" spans="2:3" ht="13.2" customHeight="1" x14ac:dyDescent="0.3">
      <c r="B47" s="208" t="s">
        <v>21</v>
      </c>
      <c r="C47" s="195"/>
    </row>
    <row r="48" spans="2:3" x14ac:dyDescent="0.3">
      <c r="B48" s="208" t="s">
        <v>22</v>
      </c>
      <c r="C48" s="195"/>
    </row>
    <row r="49" spans="2:13" x14ac:dyDescent="0.3">
      <c r="B49" s="208" t="s">
        <v>23</v>
      </c>
      <c r="C49" s="195"/>
    </row>
    <row r="50" spans="2:13" x14ac:dyDescent="0.3">
      <c r="B50" s="208" t="s">
        <v>24</v>
      </c>
      <c r="C50" s="195"/>
    </row>
    <row r="51" spans="2:13" x14ac:dyDescent="0.3">
      <c r="B51" s="208" t="s">
        <v>31</v>
      </c>
      <c r="C51" s="195"/>
    </row>
    <row r="52" spans="2:13" x14ac:dyDescent="0.3">
      <c r="B52" s="208" t="s">
        <v>32</v>
      </c>
      <c r="C52" s="195"/>
    </row>
    <row r="53" spans="2:13" x14ac:dyDescent="0.3">
      <c r="B53" s="208" t="s">
        <v>45</v>
      </c>
      <c r="C53" s="195"/>
    </row>
    <row r="54" spans="2:13" x14ac:dyDescent="0.3">
      <c r="B54" s="208" t="s">
        <v>132</v>
      </c>
      <c r="C54" s="195"/>
    </row>
    <row r="55" spans="2:13" x14ac:dyDescent="0.3">
      <c r="B55" s="208" t="s">
        <v>133</v>
      </c>
      <c r="C55" s="195"/>
    </row>
    <row r="56" spans="2:13" x14ac:dyDescent="0.3">
      <c r="B56" s="208" t="s">
        <v>138</v>
      </c>
      <c r="C56" s="195"/>
    </row>
    <row r="57" spans="2:13" ht="15" thickBot="1" x14ac:dyDescent="0.35">
      <c r="B57" s="208" t="s">
        <v>100</v>
      </c>
      <c r="C57" s="196"/>
    </row>
    <row r="58" spans="2:13" ht="36.75" customHeight="1" thickBot="1" x14ac:dyDescent="0.4">
      <c r="B58" s="231" t="s">
        <v>243</v>
      </c>
      <c r="C58" s="207"/>
      <c r="E58" s="217" t="s">
        <v>189</v>
      </c>
      <c r="F58" s="217"/>
      <c r="G58" s="218"/>
    </row>
    <row r="59" spans="2:13" ht="50.25" customHeight="1" thickBot="1" x14ac:dyDescent="0.35">
      <c r="B59" s="320" t="s">
        <v>251</v>
      </c>
      <c r="C59" s="321"/>
      <c r="E59" s="192" t="s">
        <v>182</v>
      </c>
      <c r="F59" s="219" t="s">
        <v>190</v>
      </c>
      <c r="G59" s="219" t="s">
        <v>183</v>
      </c>
      <c r="H59" s="219" t="s">
        <v>184</v>
      </c>
      <c r="I59" s="219" t="s">
        <v>191</v>
      </c>
      <c r="J59" s="219" t="s">
        <v>185</v>
      </c>
      <c r="K59" s="219" t="s">
        <v>241</v>
      </c>
      <c r="L59" s="220" t="s">
        <v>186</v>
      </c>
      <c r="M59" s="220" t="s">
        <v>242</v>
      </c>
    </row>
    <row r="60" spans="2:13" ht="28.8" x14ac:dyDescent="0.3">
      <c r="B60" s="191"/>
      <c r="C60" s="45"/>
      <c r="E60" s="223" t="s">
        <v>192</v>
      </c>
      <c r="F60" s="195"/>
      <c r="G60" s="195"/>
      <c r="H60" s="195"/>
      <c r="I60" s="195"/>
      <c r="J60" s="195"/>
      <c r="K60" s="195"/>
      <c r="L60" s="195"/>
      <c r="M60" s="195"/>
    </row>
    <row r="61" spans="2:13" x14ac:dyDescent="0.3">
      <c r="B61" s="191"/>
      <c r="C61" s="45"/>
      <c r="E61" s="221"/>
      <c r="F61" s="195"/>
      <c r="G61" s="195"/>
      <c r="H61" s="195"/>
      <c r="I61" s="195"/>
      <c r="J61" s="195"/>
      <c r="K61" s="195"/>
      <c r="L61" s="195"/>
      <c r="M61" s="195"/>
    </row>
    <row r="62" spans="2:13" x14ac:dyDescent="0.3">
      <c r="B62" s="191"/>
      <c r="C62" s="45"/>
      <c r="E62" s="221"/>
      <c r="F62" s="195"/>
      <c r="G62" s="195"/>
      <c r="H62" s="195"/>
      <c r="I62" s="195"/>
      <c r="J62" s="195"/>
      <c r="K62" s="195"/>
      <c r="L62" s="195"/>
      <c r="M62" s="195"/>
    </row>
    <row r="63" spans="2:13" ht="15" thickBot="1" x14ac:dyDescent="0.35">
      <c r="B63" s="191"/>
      <c r="C63" s="45"/>
      <c r="E63" s="222"/>
      <c r="F63" s="196"/>
      <c r="G63" s="196"/>
      <c r="H63" s="196"/>
      <c r="I63" s="196"/>
      <c r="J63" s="196"/>
      <c r="K63" s="196"/>
      <c r="L63" s="196"/>
      <c r="M63" s="196"/>
    </row>
    <row r="64" spans="2:13" ht="15" thickBot="1" x14ac:dyDescent="0.35">
      <c r="B64" s="191"/>
      <c r="C64" s="45"/>
    </row>
    <row r="65" spans="2:3" ht="18.600000000000001" thickBot="1" x14ac:dyDescent="0.4">
      <c r="B65" s="316" t="s">
        <v>151</v>
      </c>
      <c r="C65" s="317"/>
    </row>
    <row r="66" spans="2:3" ht="18.600000000000001" thickBot="1" x14ac:dyDescent="0.4">
      <c r="B66" s="318" t="s">
        <v>152</v>
      </c>
      <c r="C66" s="319"/>
    </row>
    <row r="67" spans="2:3" ht="58.2" thickBot="1" x14ac:dyDescent="0.35">
      <c r="B67" s="233" t="s">
        <v>237</v>
      </c>
      <c r="C67" s="194"/>
    </row>
    <row r="68" spans="2:3" ht="36.75" customHeight="1" thickBot="1" x14ac:dyDescent="0.35">
      <c r="B68" s="231" t="s">
        <v>167</v>
      </c>
      <c r="C68" s="197"/>
    </row>
    <row r="69" spans="2:3" ht="34.5" customHeight="1" thickBot="1" x14ac:dyDescent="0.35">
      <c r="B69" s="231" t="s">
        <v>238</v>
      </c>
      <c r="C69" s="197"/>
    </row>
    <row r="70" spans="2:3" ht="18.600000000000001" thickBot="1" x14ac:dyDescent="0.4">
      <c r="B70" s="318" t="s">
        <v>168</v>
      </c>
      <c r="C70" s="319"/>
    </row>
    <row r="71" spans="2:3" ht="27" customHeight="1" x14ac:dyDescent="0.3">
      <c r="B71" s="310" t="s">
        <v>247</v>
      </c>
      <c r="C71" s="311"/>
    </row>
    <row r="72" spans="2:3" x14ac:dyDescent="0.3">
      <c r="B72" s="208" t="s">
        <v>47</v>
      </c>
      <c r="C72" s="198"/>
    </row>
    <row r="73" spans="2:3" x14ac:dyDescent="0.3">
      <c r="B73" s="208" t="s">
        <v>48</v>
      </c>
      <c r="C73" s="198"/>
    </row>
    <row r="74" spans="2:3" x14ac:dyDescent="0.3">
      <c r="B74" s="208" t="s">
        <v>49</v>
      </c>
      <c r="C74" s="198"/>
    </row>
    <row r="75" spans="2:3" x14ac:dyDescent="0.3">
      <c r="B75" s="211" t="s">
        <v>136</v>
      </c>
      <c r="C75" s="212"/>
    </row>
    <row r="76" spans="2:3" x14ac:dyDescent="0.3">
      <c r="B76" s="208" t="s">
        <v>169</v>
      </c>
      <c r="C76" s="198"/>
    </row>
    <row r="77" spans="2:3" ht="58.2" thickBot="1" x14ac:dyDescent="0.35">
      <c r="B77" s="213" t="s">
        <v>270</v>
      </c>
      <c r="C77" s="209"/>
    </row>
    <row r="78" spans="2:3" ht="43.8" thickBot="1" x14ac:dyDescent="0.35">
      <c r="B78" s="231" t="s">
        <v>170</v>
      </c>
      <c r="C78" s="197"/>
    </row>
    <row r="79" spans="2:3" ht="33" customHeight="1" x14ac:dyDescent="0.3">
      <c r="B79" s="310" t="s">
        <v>248</v>
      </c>
      <c r="C79" s="311"/>
    </row>
    <row r="80" spans="2:3" x14ac:dyDescent="0.3">
      <c r="B80" s="208" t="s">
        <v>47</v>
      </c>
      <c r="C80" s="198"/>
    </row>
    <row r="81" spans="2:3" x14ac:dyDescent="0.3">
      <c r="B81" s="208" t="s">
        <v>48</v>
      </c>
      <c r="C81" s="198"/>
    </row>
    <row r="82" spans="2:3" x14ac:dyDescent="0.3">
      <c r="B82" s="208" t="s">
        <v>49</v>
      </c>
      <c r="C82" s="198"/>
    </row>
    <row r="83" spans="2:3" x14ac:dyDescent="0.3">
      <c r="B83" s="211" t="s">
        <v>136</v>
      </c>
      <c r="C83" s="212"/>
    </row>
    <row r="84" spans="2:3" x14ac:dyDescent="0.3">
      <c r="B84" s="208" t="s">
        <v>169</v>
      </c>
      <c r="C84" s="198"/>
    </row>
    <row r="85" spans="2:3" x14ac:dyDescent="0.3">
      <c r="B85" s="208" t="s">
        <v>246</v>
      </c>
      <c r="C85" s="198"/>
    </row>
    <row r="86" spans="2:3" ht="36" customHeight="1" x14ac:dyDescent="0.3">
      <c r="B86" s="199" t="s">
        <v>244</v>
      </c>
      <c r="C86" s="198"/>
    </row>
    <row r="87" spans="2:3" ht="36" customHeight="1" thickBot="1" x14ac:dyDescent="0.35">
      <c r="B87" s="213" t="s">
        <v>245</v>
      </c>
      <c r="C87" s="209"/>
    </row>
    <row r="88" spans="2:3" ht="36" customHeight="1" thickBot="1" x14ac:dyDescent="0.35">
      <c r="B88" s="232" t="s">
        <v>277</v>
      </c>
      <c r="C88" s="210"/>
    </row>
    <row r="89" spans="2:3" ht="67.5" customHeight="1" x14ac:dyDescent="0.3">
      <c r="B89" s="232" t="s">
        <v>278</v>
      </c>
      <c r="C89" s="210"/>
    </row>
    <row r="90" spans="2:3" ht="32.25" customHeight="1" thickBot="1" x14ac:dyDescent="0.35">
      <c r="B90" s="214" t="s">
        <v>171</v>
      </c>
      <c r="C90" s="215"/>
    </row>
    <row r="91" spans="2:3" ht="21" customHeight="1" thickBot="1" x14ac:dyDescent="0.35">
      <c r="B91" s="231" t="s">
        <v>279</v>
      </c>
      <c r="C91" s="197"/>
    </row>
    <row r="92" spans="2:3" ht="36.75" customHeight="1" x14ac:dyDescent="0.3">
      <c r="B92" s="199" t="s">
        <v>239</v>
      </c>
      <c r="C92" s="198"/>
    </row>
    <row r="93" spans="2:3" ht="36.75" customHeight="1" thickBot="1" x14ac:dyDescent="0.35">
      <c r="B93" s="200" t="s">
        <v>172</v>
      </c>
      <c r="C93" s="201"/>
    </row>
    <row r="94" spans="2:3" ht="22.5" customHeight="1" x14ac:dyDescent="0.3">
      <c r="B94" s="310" t="s">
        <v>280</v>
      </c>
      <c r="C94" s="311"/>
    </row>
    <row r="95" spans="2:3" ht="15" customHeight="1" x14ac:dyDescent="0.3">
      <c r="B95" s="199" t="s">
        <v>173</v>
      </c>
      <c r="C95" s="216"/>
    </row>
    <row r="96" spans="2:3" ht="33.75" customHeight="1" x14ac:dyDescent="0.3">
      <c r="B96" s="199" t="s">
        <v>174</v>
      </c>
      <c r="C96" s="216"/>
    </row>
    <row r="97" spans="2:3" ht="18" customHeight="1" x14ac:dyDescent="0.3">
      <c r="B97" s="199" t="s">
        <v>175</v>
      </c>
      <c r="C97" s="216"/>
    </row>
    <row r="98" spans="2:3" ht="17.25" customHeight="1" x14ac:dyDescent="0.3">
      <c r="B98" s="199" t="s">
        <v>176</v>
      </c>
      <c r="C98" s="216"/>
    </row>
    <row r="99" spans="2:3" ht="15.75" customHeight="1" thickBot="1" x14ac:dyDescent="0.35">
      <c r="B99" s="200" t="s">
        <v>177</v>
      </c>
      <c r="C99" s="201"/>
    </row>
    <row r="100" spans="2:3" ht="15.75" customHeight="1" thickBot="1" x14ac:dyDescent="0.35"/>
    <row r="101" spans="2:3" ht="23.25" customHeight="1" thickBot="1" x14ac:dyDescent="0.4">
      <c r="B101" s="316" t="s">
        <v>193</v>
      </c>
      <c r="C101" s="317"/>
    </row>
    <row r="102" spans="2:3" ht="36" customHeight="1" thickBot="1" x14ac:dyDescent="0.35">
      <c r="B102" s="233" t="s">
        <v>240</v>
      </c>
      <c r="C102" s="224"/>
    </row>
    <row r="104" spans="2:3" ht="34.5" customHeight="1" x14ac:dyDescent="0.3"/>
    <row r="111" spans="2:3" ht="30" customHeight="1" x14ac:dyDescent="0.3"/>
    <row r="117" spans="2:3" x14ac:dyDescent="0.3">
      <c r="B117" s="191"/>
      <c r="C117" s="45"/>
    </row>
    <row r="118" spans="2:3" x14ac:dyDescent="0.3">
      <c r="B118" s="191"/>
      <c r="C118" s="45"/>
    </row>
    <row r="119" spans="2:3" x14ac:dyDescent="0.3">
      <c r="B119" s="191"/>
      <c r="C119" s="45"/>
    </row>
    <row r="120" spans="2:3" x14ac:dyDescent="0.3">
      <c r="B120" s="191"/>
      <c r="C120" s="45"/>
    </row>
    <row r="121" spans="2:3" x14ac:dyDescent="0.3">
      <c r="B121" s="191"/>
      <c r="C121" s="45"/>
    </row>
    <row r="122" spans="2:3" x14ac:dyDescent="0.3">
      <c r="B122" s="191"/>
      <c r="C122" s="45"/>
    </row>
    <row r="123" spans="2:3" x14ac:dyDescent="0.3">
      <c r="B123" s="191"/>
      <c r="C123" s="45"/>
    </row>
    <row r="124" spans="2:3" x14ac:dyDescent="0.3">
      <c r="B124" s="191"/>
      <c r="C124" s="45"/>
    </row>
    <row r="125" spans="2:3" x14ac:dyDescent="0.3">
      <c r="B125" s="191"/>
      <c r="C125" s="45"/>
    </row>
    <row r="126" spans="2:3" x14ac:dyDescent="0.3">
      <c r="B126" s="191"/>
      <c r="C126" s="45"/>
    </row>
    <row r="127" spans="2:3" x14ac:dyDescent="0.3">
      <c r="B127" s="191"/>
      <c r="C127" s="45"/>
    </row>
    <row r="128" spans="2:3" x14ac:dyDescent="0.3">
      <c r="B128" s="191"/>
      <c r="C128" s="45"/>
    </row>
    <row r="129" spans="2:3" x14ac:dyDescent="0.3">
      <c r="B129" s="191"/>
      <c r="C129" s="45"/>
    </row>
    <row r="130" spans="2:3" x14ac:dyDescent="0.3">
      <c r="B130" s="191"/>
      <c r="C130" s="45"/>
    </row>
    <row r="131" spans="2:3" x14ac:dyDescent="0.3">
      <c r="B131" s="191"/>
      <c r="C131" s="45"/>
    </row>
    <row r="132" spans="2:3" x14ac:dyDescent="0.3">
      <c r="B132" s="191"/>
      <c r="C132" s="45"/>
    </row>
    <row r="133" spans="2:3" x14ac:dyDescent="0.3">
      <c r="B133" s="191"/>
      <c r="C133" s="45"/>
    </row>
    <row r="134" spans="2:3" x14ac:dyDescent="0.3">
      <c r="B134" s="191"/>
      <c r="C134" s="45"/>
    </row>
    <row r="135" spans="2:3" x14ac:dyDescent="0.3">
      <c r="B135" s="191"/>
      <c r="C135" s="45"/>
    </row>
    <row r="136" spans="2:3" x14ac:dyDescent="0.3">
      <c r="B136" s="191"/>
      <c r="C136" s="45"/>
    </row>
    <row r="137" spans="2:3" x14ac:dyDescent="0.3">
      <c r="B137" s="191"/>
      <c r="C137" s="45"/>
    </row>
    <row r="138" spans="2:3" x14ac:dyDescent="0.3">
      <c r="B138" s="191"/>
      <c r="C138" s="45"/>
    </row>
    <row r="139" spans="2:3" x14ac:dyDescent="0.3">
      <c r="B139" s="191"/>
      <c r="C139" s="45"/>
    </row>
    <row r="140" spans="2:3" x14ac:dyDescent="0.3">
      <c r="B140" s="191"/>
      <c r="C140" s="45"/>
    </row>
    <row r="141" spans="2:3" x14ac:dyDescent="0.3">
      <c r="B141" s="191"/>
      <c r="C141" s="45"/>
    </row>
    <row r="142" spans="2:3" x14ac:dyDescent="0.3">
      <c r="B142" s="191"/>
      <c r="C142" s="45"/>
    </row>
    <row r="143" spans="2:3" x14ac:dyDescent="0.3">
      <c r="B143" s="191"/>
      <c r="C143" s="45"/>
    </row>
    <row r="144" spans="2:3" x14ac:dyDescent="0.3">
      <c r="B144" s="191"/>
      <c r="C144" s="45"/>
    </row>
    <row r="145" spans="2:3" x14ac:dyDescent="0.3">
      <c r="B145" s="191"/>
      <c r="C145" s="45"/>
    </row>
    <row r="146" spans="2:3" x14ac:dyDescent="0.3">
      <c r="B146" s="191"/>
      <c r="C146" s="45"/>
    </row>
    <row r="147" spans="2:3" x14ac:dyDescent="0.3">
      <c r="B147" s="191"/>
      <c r="C147" s="45"/>
    </row>
    <row r="148" spans="2:3" x14ac:dyDescent="0.3">
      <c r="B148" s="191"/>
      <c r="C148" s="45"/>
    </row>
    <row r="149" spans="2:3" x14ac:dyDescent="0.3">
      <c r="B149" s="191"/>
      <c r="C149" s="45"/>
    </row>
    <row r="150" spans="2:3" x14ac:dyDescent="0.3">
      <c r="B150" s="191"/>
      <c r="C150" s="45"/>
    </row>
    <row r="151" spans="2:3" x14ac:dyDescent="0.3">
      <c r="B151" s="191"/>
      <c r="C151" s="45"/>
    </row>
    <row r="152" spans="2:3" x14ac:dyDescent="0.3">
      <c r="B152" s="191"/>
      <c r="C152" s="45"/>
    </row>
    <row r="153" spans="2:3" x14ac:dyDescent="0.3">
      <c r="B153" s="191"/>
      <c r="C153" s="45"/>
    </row>
    <row r="154" spans="2:3" x14ac:dyDescent="0.3">
      <c r="B154" s="191"/>
      <c r="C154" s="45"/>
    </row>
    <row r="155" spans="2:3" x14ac:dyDescent="0.3">
      <c r="B155" s="191"/>
      <c r="C155" s="45"/>
    </row>
    <row r="156" spans="2:3" x14ac:dyDescent="0.3">
      <c r="B156" s="191"/>
      <c r="C156" s="45"/>
    </row>
    <row r="157" spans="2:3" x14ac:dyDescent="0.3">
      <c r="B157" s="191"/>
      <c r="C157" s="45"/>
    </row>
    <row r="158" spans="2:3" x14ac:dyDescent="0.3">
      <c r="B158" s="191"/>
      <c r="C158" s="45"/>
    </row>
    <row r="159" spans="2:3" x14ac:dyDescent="0.3">
      <c r="B159" s="191"/>
      <c r="C159" s="45"/>
    </row>
    <row r="160" spans="2:3" x14ac:dyDescent="0.3">
      <c r="B160" s="191"/>
      <c r="C160" s="45"/>
    </row>
    <row r="161" spans="2:3" x14ac:dyDescent="0.3">
      <c r="B161" s="191"/>
      <c r="C161" s="45"/>
    </row>
    <row r="162" spans="2:3" x14ac:dyDescent="0.3">
      <c r="B162" s="191"/>
      <c r="C162" s="45"/>
    </row>
    <row r="163" spans="2:3" x14ac:dyDescent="0.3">
      <c r="B163" s="191"/>
      <c r="C163" s="45"/>
    </row>
    <row r="164" spans="2:3" x14ac:dyDescent="0.3">
      <c r="B164" s="191"/>
      <c r="C164" s="45"/>
    </row>
    <row r="165" spans="2:3" x14ac:dyDescent="0.3">
      <c r="B165" s="191"/>
      <c r="C165" s="45"/>
    </row>
    <row r="166" spans="2:3" x14ac:dyDescent="0.3">
      <c r="B166" s="191"/>
      <c r="C166" s="45"/>
    </row>
    <row r="167" spans="2:3" x14ac:dyDescent="0.3">
      <c r="B167" s="191"/>
      <c r="C167" s="45"/>
    </row>
    <row r="168" spans="2:3" x14ac:dyDescent="0.3">
      <c r="B168" s="191"/>
      <c r="C168" s="45"/>
    </row>
    <row r="169" spans="2:3" x14ac:dyDescent="0.3">
      <c r="B169" s="191"/>
      <c r="C169" s="45"/>
    </row>
    <row r="170" spans="2:3" x14ac:dyDescent="0.3">
      <c r="B170" s="191"/>
      <c r="C170" s="45"/>
    </row>
    <row r="171" spans="2:3" x14ac:dyDescent="0.3">
      <c r="B171" s="191"/>
      <c r="C171" s="45"/>
    </row>
    <row r="172" spans="2:3" x14ac:dyDescent="0.3">
      <c r="B172" s="191"/>
      <c r="C172" s="45"/>
    </row>
    <row r="173" spans="2:3" x14ac:dyDescent="0.3">
      <c r="B173" s="191"/>
      <c r="C173" s="45"/>
    </row>
    <row r="174" spans="2:3" x14ac:dyDescent="0.3">
      <c r="B174" s="191"/>
      <c r="C174" s="45"/>
    </row>
    <row r="175" spans="2:3" x14ac:dyDescent="0.3">
      <c r="B175" s="191"/>
      <c r="C175" s="45"/>
    </row>
    <row r="176" spans="2:3" x14ac:dyDescent="0.3">
      <c r="B176" s="191"/>
      <c r="C176" s="45"/>
    </row>
    <row r="177" spans="2:3" x14ac:dyDescent="0.3">
      <c r="B177" s="191"/>
      <c r="C177" s="45"/>
    </row>
    <row r="178" spans="2:3" x14ac:dyDescent="0.3">
      <c r="B178" s="191"/>
      <c r="C178" s="45"/>
    </row>
    <row r="179" spans="2:3" x14ac:dyDescent="0.3">
      <c r="B179" s="191"/>
      <c r="C179" s="45"/>
    </row>
    <row r="180" spans="2:3" x14ac:dyDescent="0.3">
      <c r="B180" s="191"/>
      <c r="C180" s="45"/>
    </row>
    <row r="181" spans="2:3" x14ac:dyDescent="0.3">
      <c r="B181" s="191"/>
      <c r="C181" s="45"/>
    </row>
    <row r="182" spans="2:3" x14ac:dyDescent="0.3">
      <c r="B182" s="191"/>
      <c r="C182" s="45"/>
    </row>
    <row r="183" spans="2:3" x14ac:dyDescent="0.3">
      <c r="B183" s="191"/>
      <c r="C183" s="45"/>
    </row>
    <row r="184" spans="2:3" x14ac:dyDescent="0.3">
      <c r="B184" s="191"/>
      <c r="C184" s="45"/>
    </row>
    <row r="185" spans="2:3" x14ac:dyDescent="0.3">
      <c r="B185" s="191"/>
      <c r="C185" s="45"/>
    </row>
    <row r="186" spans="2:3" x14ac:dyDescent="0.3">
      <c r="B186" s="191"/>
      <c r="C186" s="45"/>
    </row>
    <row r="187" spans="2:3" x14ac:dyDescent="0.3">
      <c r="B187" s="191"/>
      <c r="C187" s="45"/>
    </row>
    <row r="188" spans="2:3" x14ac:dyDescent="0.3">
      <c r="B188" s="191"/>
      <c r="C188" s="45"/>
    </row>
    <row r="189" spans="2:3" x14ac:dyDescent="0.3">
      <c r="B189" s="191"/>
      <c r="C189" s="45"/>
    </row>
    <row r="190" spans="2:3" x14ac:dyDescent="0.3">
      <c r="B190" s="191"/>
      <c r="C190" s="45"/>
    </row>
    <row r="191" spans="2:3" x14ac:dyDescent="0.3">
      <c r="B191" s="191"/>
      <c r="C191" s="45"/>
    </row>
    <row r="192" spans="2:3" x14ac:dyDescent="0.3">
      <c r="B192" s="191"/>
      <c r="C192" s="45"/>
    </row>
    <row r="193" spans="2:3" x14ac:dyDescent="0.3">
      <c r="B193" s="191"/>
      <c r="C193" s="45"/>
    </row>
    <row r="194" spans="2:3" x14ac:dyDescent="0.3">
      <c r="B194" s="191"/>
      <c r="C194" s="45"/>
    </row>
    <row r="195" spans="2:3" x14ac:dyDescent="0.3">
      <c r="B195" s="191"/>
      <c r="C195" s="45"/>
    </row>
    <row r="196" spans="2:3" x14ac:dyDescent="0.3">
      <c r="B196" s="191"/>
      <c r="C196" s="45"/>
    </row>
    <row r="197" spans="2:3" x14ac:dyDescent="0.3">
      <c r="B197" s="191"/>
      <c r="C197" s="45"/>
    </row>
    <row r="198" spans="2:3" x14ac:dyDescent="0.3">
      <c r="B198" s="191"/>
      <c r="C198" s="45"/>
    </row>
    <row r="199" spans="2:3" x14ac:dyDescent="0.3">
      <c r="B199" s="191"/>
      <c r="C199" s="45"/>
    </row>
    <row r="200" spans="2:3" x14ac:dyDescent="0.3">
      <c r="B200" s="191"/>
      <c r="C200" s="45"/>
    </row>
    <row r="201" spans="2:3" x14ac:dyDescent="0.3">
      <c r="B201" s="191"/>
      <c r="C201" s="45"/>
    </row>
    <row r="202" spans="2:3" x14ac:dyDescent="0.3">
      <c r="B202" s="191"/>
      <c r="C202" s="45"/>
    </row>
    <row r="203" spans="2:3" x14ac:dyDescent="0.3">
      <c r="B203" s="191"/>
      <c r="C203" s="45"/>
    </row>
    <row r="204" spans="2:3" x14ac:dyDescent="0.3">
      <c r="B204" s="191"/>
      <c r="C204" s="45"/>
    </row>
    <row r="205" spans="2:3" x14ac:dyDescent="0.3">
      <c r="B205" s="191"/>
      <c r="C205" s="45"/>
    </row>
    <row r="206" spans="2:3" x14ac:dyDescent="0.3">
      <c r="B206" s="191"/>
      <c r="C206" s="45"/>
    </row>
    <row r="207" spans="2:3" x14ac:dyDescent="0.3">
      <c r="B207" s="191"/>
      <c r="C207" s="45"/>
    </row>
    <row r="208" spans="2:3" x14ac:dyDescent="0.3">
      <c r="B208" s="191"/>
      <c r="C208" s="45"/>
    </row>
    <row r="209" spans="2:3" x14ac:dyDescent="0.3">
      <c r="B209" s="191"/>
      <c r="C209" s="45"/>
    </row>
    <row r="210" spans="2:3" x14ac:dyDescent="0.3">
      <c r="B210" s="191"/>
      <c r="C210" s="45"/>
    </row>
    <row r="211" spans="2:3" x14ac:dyDescent="0.3">
      <c r="B211" s="191"/>
      <c r="C211" s="45"/>
    </row>
    <row r="212" spans="2:3" x14ac:dyDescent="0.3">
      <c r="B212" s="191"/>
      <c r="C212" s="45"/>
    </row>
    <row r="213" spans="2:3" x14ac:dyDescent="0.3">
      <c r="B213" s="191"/>
      <c r="C213" s="45"/>
    </row>
    <row r="214" spans="2:3" x14ac:dyDescent="0.3">
      <c r="B214" s="191"/>
      <c r="C214" s="45"/>
    </row>
    <row r="215" spans="2:3" x14ac:dyDescent="0.3">
      <c r="B215" s="191"/>
      <c r="C215" s="45"/>
    </row>
    <row r="216" spans="2:3" x14ac:dyDescent="0.3">
      <c r="B216" s="191"/>
      <c r="C216" s="45"/>
    </row>
    <row r="217" spans="2:3" x14ac:dyDescent="0.3">
      <c r="B217" s="191"/>
      <c r="C217" s="45"/>
    </row>
    <row r="218" spans="2:3" x14ac:dyDescent="0.3">
      <c r="B218" s="191"/>
      <c r="C218" s="45"/>
    </row>
    <row r="219" spans="2:3" x14ac:dyDescent="0.3">
      <c r="B219" s="191"/>
      <c r="C219" s="45"/>
    </row>
    <row r="220" spans="2:3" x14ac:dyDescent="0.3">
      <c r="B220" s="191"/>
      <c r="C220" s="45"/>
    </row>
    <row r="221" spans="2:3" x14ac:dyDescent="0.3">
      <c r="B221" s="191"/>
      <c r="C221" s="45"/>
    </row>
    <row r="222" spans="2:3" x14ac:dyDescent="0.3">
      <c r="B222" s="191"/>
      <c r="C222" s="45"/>
    </row>
    <row r="223" spans="2:3" x14ac:dyDescent="0.3">
      <c r="B223" s="191"/>
      <c r="C223" s="45"/>
    </row>
    <row r="224" spans="2:3" x14ac:dyDescent="0.3">
      <c r="B224" s="191"/>
      <c r="C224" s="45"/>
    </row>
    <row r="225" spans="2:3" x14ac:dyDescent="0.3">
      <c r="B225" s="191"/>
      <c r="C225" s="45"/>
    </row>
    <row r="226" spans="2:3" x14ac:dyDescent="0.3">
      <c r="B226" s="191"/>
      <c r="C226" s="45"/>
    </row>
    <row r="227" spans="2:3" x14ac:dyDescent="0.3">
      <c r="B227" s="191"/>
      <c r="C227" s="45"/>
    </row>
  </sheetData>
  <mergeCells count="16">
    <mergeCell ref="B59:C59"/>
    <mergeCell ref="B101:C101"/>
    <mergeCell ref="B71:C71"/>
    <mergeCell ref="B79:C79"/>
    <mergeCell ref="B66:C66"/>
    <mergeCell ref="B65:C65"/>
    <mergeCell ref="B70:C70"/>
    <mergeCell ref="B94:C94"/>
    <mergeCell ref="B26:C26"/>
    <mergeCell ref="B44:C44"/>
    <mergeCell ref="B1:C1"/>
    <mergeCell ref="B3:C3"/>
    <mergeCell ref="B4:C4"/>
    <mergeCell ref="B9:C9"/>
    <mergeCell ref="B18:C18"/>
    <mergeCell ref="B10:C10"/>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C0561B18-0104-4FB2-B697-D5F8B9AEBB50}">
          <x14:formula1>
            <xm:f>'Sheet 6 dropdown (HIDE)'!$B$3:$B$10</xm:f>
          </x14:formula1>
          <xm:sqref>C19:C24 C43 C11:C16</xm:sqref>
        </x14:dataValidation>
        <x14:dataValidation type="list" allowBlank="1" showInputMessage="1" showErrorMessage="1" xr:uid="{04196C1F-F4C7-471D-9D01-0CE3CC5CC2CC}">
          <x14:formula1>
            <xm:f>'Sheet 6 dropdown (HIDE)'!$C$3:$C$7</xm:f>
          </x14:formula1>
          <xm:sqref>C27:C42 C45:C56</xm:sqref>
        </x14:dataValidation>
        <x14:dataValidation type="list" allowBlank="1" showInputMessage="1" showErrorMessage="1" xr:uid="{28289E5A-2998-442D-9D50-AB6846C99C05}">
          <x14:formula1>
            <xm:f>'Sheet 6 dropdown (HIDE)'!$E$3:$E$4</xm:f>
          </x14:formula1>
          <xm:sqref>I60:I63</xm:sqref>
        </x14:dataValidation>
        <x14:dataValidation type="list" allowBlank="1" showInputMessage="1" showErrorMessage="1" xr:uid="{DC5CFE8C-4C65-4DF6-8A71-F1A73E9B48BA}">
          <x14:formula1>
            <xm:f>'Sheet 6 dropdown (HIDE)'!$D$3:$D$10</xm:f>
          </x14:formula1>
          <xm:sqref>F60:F63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7" tint="0.59999389629810485"/>
  </sheetPr>
  <dimension ref="B1:H24"/>
  <sheetViews>
    <sheetView tabSelected="1" zoomScaleNormal="100" workbookViewId="0">
      <selection activeCell="H27" sqref="H27"/>
    </sheetView>
  </sheetViews>
  <sheetFormatPr defaultColWidth="9.109375" defaultRowHeight="14.4" x14ac:dyDescent="0.3"/>
  <cols>
    <col min="1" max="2" width="1.88671875" style="18" customWidth="1"/>
    <col min="3" max="3" width="31.44140625" style="18" customWidth="1"/>
    <col min="4" max="4" width="52.5546875" style="18" customWidth="1"/>
    <col min="5" max="5" width="1.88671875" style="18" customWidth="1"/>
    <col min="6" max="16384" width="9.109375" style="18"/>
  </cols>
  <sheetData>
    <row r="1" spans="2:8" ht="15" thickBot="1" x14ac:dyDescent="0.35"/>
    <row r="2" spans="2:8" x14ac:dyDescent="0.3">
      <c r="B2" s="19" t="s">
        <v>55</v>
      </c>
      <c r="C2" s="181"/>
      <c r="D2" s="181"/>
      <c r="E2" s="20"/>
      <c r="F2" s="21"/>
      <c r="G2" s="21"/>
      <c r="H2" s="22"/>
    </row>
    <row r="3" spans="2:8" ht="15" thickBot="1" x14ac:dyDescent="0.35">
      <c r="B3" s="23"/>
      <c r="E3" s="24"/>
      <c r="H3" s="25"/>
    </row>
    <row r="4" spans="2:8" x14ac:dyDescent="0.3">
      <c r="B4" s="26"/>
      <c r="C4" s="185"/>
      <c r="D4" s="36" t="s">
        <v>13</v>
      </c>
      <c r="E4" s="24"/>
      <c r="H4" s="25"/>
    </row>
    <row r="5" spans="2:8" x14ac:dyDescent="0.3">
      <c r="B5" s="26"/>
      <c r="C5" s="186" t="s">
        <v>286</v>
      </c>
      <c r="D5" s="37">
        <f>SUM('5. Covered Lives'!D9:I9)</f>
        <v>0</v>
      </c>
      <c r="E5" s="24"/>
      <c r="F5" s="178"/>
      <c r="H5" s="25"/>
    </row>
    <row r="6" spans="2:8" x14ac:dyDescent="0.3">
      <c r="B6" s="26"/>
      <c r="C6" s="186" t="s">
        <v>287</v>
      </c>
      <c r="D6" s="155">
        <f>SUM('3. Payments'!AD16:AH16)</f>
        <v>0</v>
      </c>
      <c r="E6" s="24"/>
      <c r="H6" s="25"/>
    </row>
    <row r="7" spans="2:8" ht="15" thickBot="1" x14ac:dyDescent="0.35">
      <c r="B7" s="26"/>
      <c r="C7" s="187" t="s">
        <v>288</v>
      </c>
      <c r="D7" s="188">
        <f>SUM('4. Incentives'!J17)</f>
        <v>0</v>
      </c>
      <c r="E7" s="24"/>
      <c r="H7" s="25"/>
    </row>
    <row r="8" spans="2:8" x14ac:dyDescent="0.3">
      <c r="B8" s="26"/>
      <c r="E8" s="24"/>
      <c r="H8" s="25"/>
    </row>
    <row r="9" spans="2:8" x14ac:dyDescent="0.3">
      <c r="B9" s="26"/>
      <c r="E9" s="24"/>
      <c r="H9" s="25"/>
    </row>
    <row r="10" spans="2:8" x14ac:dyDescent="0.3">
      <c r="B10" s="27" t="s">
        <v>54</v>
      </c>
      <c r="C10" s="180"/>
      <c r="D10" s="180"/>
      <c r="E10" s="28"/>
      <c r="H10" s="25"/>
    </row>
    <row r="11" spans="2:8" x14ac:dyDescent="0.3">
      <c r="B11" s="23"/>
      <c r="E11" s="24"/>
      <c r="H11" s="25"/>
    </row>
    <row r="12" spans="2:8" x14ac:dyDescent="0.3">
      <c r="B12" s="26"/>
      <c r="C12" s="29" t="s">
        <v>139</v>
      </c>
      <c r="E12" s="24"/>
      <c r="H12" s="25"/>
    </row>
    <row r="13" spans="2:8" x14ac:dyDescent="0.3">
      <c r="B13" s="26"/>
      <c r="E13" s="24"/>
      <c r="H13" s="25"/>
    </row>
    <row r="14" spans="2:8" ht="30" customHeight="1" x14ac:dyDescent="0.3">
      <c r="B14" s="26"/>
      <c r="C14" s="324" t="s">
        <v>140</v>
      </c>
      <c r="D14" s="324"/>
      <c r="E14" s="24"/>
      <c r="H14" s="25"/>
    </row>
    <row r="15" spans="2:8" ht="15" thickBot="1" x14ac:dyDescent="0.35">
      <c r="B15" s="26"/>
      <c r="E15" s="24"/>
      <c r="H15" s="25"/>
    </row>
    <row r="16" spans="2:8" ht="43.5" customHeight="1" x14ac:dyDescent="0.3">
      <c r="B16" s="26"/>
      <c r="C16" s="32" t="s">
        <v>40</v>
      </c>
      <c r="D16" s="33"/>
      <c r="E16" s="24"/>
      <c r="H16" s="25"/>
    </row>
    <row r="17" spans="2:8" x14ac:dyDescent="0.3">
      <c r="B17" s="26"/>
      <c r="C17" s="152" t="s">
        <v>99</v>
      </c>
      <c r="D17" s="151"/>
      <c r="E17" s="24"/>
      <c r="H17" s="25"/>
    </row>
    <row r="18" spans="2:8" x14ac:dyDescent="0.3">
      <c r="B18" s="26"/>
      <c r="C18" s="153" t="s">
        <v>41</v>
      </c>
      <c r="D18" s="34"/>
      <c r="E18" s="24"/>
      <c r="H18" s="25"/>
    </row>
    <row r="19" spans="2:8" x14ac:dyDescent="0.3">
      <c r="B19" s="26"/>
      <c r="C19" s="153" t="s">
        <v>42</v>
      </c>
      <c r="D19" s="34"/>
      <c r="E19" s="24"/>
      <c r="H19" s="25"/>
    </row>
    <row r="20" spans="2:8" ht="15" thickBot="1" x14ac:dyDescent="0.35">
      <c r="B20" s="26"/>
      <c r="C20" s="154" t="s">
        <v>43</v>
      </c>
      <c r="D20" s="35"/>
      <c r="E20" s="24"/>
      <c r="H20" s="25"/>
    </row>
    <row r="21" spans="2:8" ht="15" thickBot="1" x14ac:dyDescent="0.35">
      <c r="B21" s="26"/>
      <c r="C21" s="41"/>
      <c r="D21" s="42"/>
      <c r="E21" s="24"/>
    </row>
    <row r="22" spans="2:8" ht="18" x14ac:dyDescent="0.3">
      <c r="B22" s="26"/>
      <c r="C22" s="326" t="s">
        <v>289</v>
      </c>
      <c r="D22" s="327"/>
      <c r="E22" s="24"/>
    </row>
    <row r="23" spans="2:8" ht="18.600000000000001" thickBot="1" x14ac:dyDescent="0.35">
      <c r="B23" s="26"/>
      <c r="C23" s="322" t="s">
        <v>290</v>
      </c>
      <c r="D23" s="323"/>
      <c r="E23" s="24"/>
    </row>
    <row r="24" spans="2:8" ht="15" thickBot="1" x14ac:dyDescent="0.35">
      <c r="B24" s="30"/>
      <c r="C24" s="325"/>
      <c r="D24" s="325"/>
      <c r="E24" s="31"/>
      <c r="F24" s="178"/>
    </row>
  </sheetData>
  <mergeCells count="4">
    <mergeCell ref="C23:D23"/>
    <mergeCell ref="C14:D14"/>
    <mergeCell ref="C24:D24"/>
    <mergeCell ref="C22:D22"/>
  </mergeCells>
  <hyperlinks>
    <hyperlink ref="C23" r:id="rId1" display="SUBMIT SURVEY   (Don't forget to attach your survey!)" xr:uid="{00000000-0004-0000-0600-000000000000}"/>
    <hyperlink ref="C23:D23" r:id="rId2" display="Other respondents: SUBMIT SURVEY   (Don't forget to attach the file!)" xr:uid="{00000000-0004-0000-0600-000001000000}"/>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 Definitions</vt:lpstr>
      <vt:lpstr>2. APM Framework</vt:lpstr>
      <vt:lpstr>3. Payments</vt:lpstr>
      <vt:lpstr>4. Incentives</vt:lpstr>
      <vt:lpstr>5. Covered Lives</vt:lpstr>
      <vt:lpstr>Sheet 6 dropdown (HIDE)</vt:lpstr>
      <vt:lpstr>6. Qualitative questions</vt:lpstr>
      <vt:lpstr>7. Attestation</vt:lpstr>
    </vt:vector>
  </TitlesOfParts>
  <Manager>WA State Health Care Authority</Manager>
  <Company>WA State Health Care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Paying for Value survey template for payers</dc:title>
  <dc:subject>Value-based purchasing (VBP)</dc:subject>
  <dc:creator>WA State Health Care Authority</dc:creator>
  <cp:lastModifiedBy>Augsburger, Addie R (HCA)</cp:lastModifiedBy>
  <cp:lastPrinted>2017-03-17T17:32:00Z</cp:lastPrinted>
  <dcterms:created xsi:type="dcterms:W3CDTF">2017-02-09T23:42:04Z</dcterms:created>
  <dcterms:modified xsi:type="dcterms:W3CDTF">2023-06-27T23:45:54Z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2021-05-28T22:46:29Z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c8e7c1c5-c144-4607-8d41-9de0cde7acb1</vt:lpwstr>
  </property>
  <property fmtid="{D5CDD505-2E9C-101B-9397-08002B2CF9AE}" pid="8" name="MSIP_Label_1520fa42-cf58-4c22-8b93-58cf1d3bd1cb_ContentBits">
    <vt:lpwstr>0</vt:lpwstr>
  </property>
</Properties>
</file>