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ALONGRM\Desktop\"/>
    </mc:Choice>
  </mc:AlternateContent>
  <xr:revisionPtr revIDLastSave="0" documentId="13_ncr:1_{598733D8-16B8-47F2-87AF-1A6E9580D4CB}" xr6:coauthVersionLast="47" xr6:coauthVersionMax="47" xr10:uidLastSave="{00000000-0000-0000-0000-000000000000}"/>
  <bookViews>
    <workbookView xWindow="-110" yWindow="-110" windowWidth="19420" windowHeight="10420" tabRatio="846" xr2:uid="{00000000-000D-0000-FFFF-FFFF00000000}"/>
  </bookViews>
  <sheets>
    <sheet name="1. Definitions" sheetId="18" r:id="rId1"/>
    <sheet name="2. APM Framework" sheetId="22" r:id="rId2"/>
    <sheet name="3. Payments" sheetId="23" r:id="rId3"/>
    <sheet name="4. Incentives" sheetId="26" r:id="rId4"/>
    <sheet name="5. Covered Lives" sheetId="24" r:id="rId5"/>
    <sheet name="6. Qualitative Questions" sheetId="19" r:id="rId6"/>
    <sheet name="Sheet 6 dropdown (HIDE)" sheetId="27" state="hidden" r:id="rId7"/>
    <sheet name="7. Attestation" sheetId="2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23" l="1"/>
  <c r="D7" i="25"/>
  <c r="D6" i="25"/>
  <c r="D5" i="25"/>
  <c r="AA23" i="24"/>
  <c r="L25" i="24"/>
  <c r="K25" i="24"/>
  <c r="K24" i="24"/>
  <c r="K22" i="24"/>
  <c r="K30" i="24"/>
  <c r="G22" i="23"/>
  <c r="K12" i="23"/>
  <c r="L13" i="23" s="1"/>
  <c r="K13" i="23"/>
  <c r="K14" i="23"/>
  <c r="K15" i="23"/>
  <c r="K16" i="23"/>
  <c r="K17" i="23"/>
  <c r="K18" i="23"/>
  <c r="K19" i="23"/>
  <c r="K20" i="23"/>
  <c r="K21" i="23"/>
  <c r="L19" i="23" l="1"/>
  <c r="AB23" i="24"/>
  <c r="Z23" i="24"/>
  <c r="Y23" i="24"/>
  <c r="X23" i="24"/>
  <c r="K12" i="26"/>
  <c r="J12" i="26"/>
  <c r="X11" i="23"/>
  <c r="AA14" i="23" l="1"/>
  <c r="AB14" i="23"/>
  <c r="X14" i="23"/>
  <c r="Y14" i="23"/>
  <c r="Z14" i="23"/>
  <c r="H16" i="26" l="1"/>
  <c r="G16" i="26"/>
  <c r="E16" i="26"/>
  <c r="D16" i="26"/>
  <c r="C16" i="26"/>
  <c r="K15" i="26"/>
  <c r="J15" i="26"/>
  <c r="K14" i="26"/>
  <c r="J14" i="26"/>
  <c r="K13" i="26"/>
  <c r="J13" i="26"/>
  <c r="K11" i="26"/>
  <c r="J11" i="26"/>
  <c r="K10" i="26"/>
  <c r="J10" i="26"/>
  <c r="K16" i="26" l="1"/>
  <c r="J16" i="26"/>
  <c r="L31" i="24" l="1"/>
  <c r="L27" i="24"/>
  <c r="L24" i="24"/>
  <c r="L22" i="24"/>
  <c r="K32" i="24"/>
  <c r="K31" i="24"/>
  <c r="K29" i="24"/>
  <c r="AH27" i="24" s="1"/>
  <c r="K28" i="24"/>
  <c r="K27" i="24"/>
  <c r="K26" i="24"/>
  <c r="AF27" i="24"/>
  <c r="K23" i="24"/>
  <c r="AD27" i="24"/>
  <c r="AB27" i="24"/>
  <c r="AA27" i="24"/>
  <c r="Z27" i="24"/>
  <c r="Y27" i="24"/>
  <c r="X27" i="24"/>
  <c r="W27" i="24"/>
  <c r="V27" i="24"/>
  <c r="U27" i="24"/>
  <c r="T27" i="24"/>
  <c r="S27" i="24"/>
  <c r="P27" i="24"/>
  <c r="O27" i="24"/>
  <c r="N27" i="24"/>
  <c r="W23" i="24"/>
  <c r="V23" i="24"/>
  <c r="U23" i="24"/>
  <c r="T23" i="24"/>
  <c r="S23" i="24"/>
  <c r="P23" i="24"/>
  <c r="O23" i="24"/>
  <c r="N23" i="24"/>
  <c r="M22" i="24" l="1"/>
  <c r="AG27" i="24"/>
  <c r="M25" i="24"/>
  <c r="AE27" i="24"/>
  <c r="H22" i="23"/>
  <c r="I22" i="23"/>
  <c r="J22" i="23"/>
  <c r="F22" i="23"/>
  <c r="E22" i="23"/>
  <c r="K22" i="23" l="1"/>
  <c r="L14" i="23" s="1"/>
  <c r="K11" i="23"/>
  <c r="L11" i="23" s="1"/>
  <c r="M11" i="23" s="1"/>
  <c r="R27" i="24"/>
  <c r="Q27" i="24"/>
  <c r="R23" i="24"/>
  <c r="Q23" i="24"/>
  <c r="S11" i="23"/>
  <c r="N17" i="23"/>
  <c r="R20" i="23" s="1"/>
  <c r="S17" i="23"/>
  <c r="W20" i="23" s="1"/>
  <c r="X17" i="23"/>
  <c r="T14" i="23" l="1"/>
  <c r="W14" i="23"/>
  <c r="Y20" i="23"/>
  <c r="AB20" i="23"/>
  <c r="M14" i="23"/>
  <c r="V20" i="23"/>
  <c r="T20" i="23"/>
  <c r="O20" i="23"/>
  <c r="Q20" i="23"/>
  <c r="P20" i="23"/>
  <c r="N20" i="23"/>
  <c r="S14" i="23"/>
  <c r="V14" i="23"/>
  <c r="U14" i="23"/>
  <c r="X20" i="23"/>
  <c r="AA20" i="23"/>
  <c r="Z20" i="23"/>
  <c r="AD17" i="23"/>
  <c r="AH20" i="23" s="1"/>
  <c r="S20" i="23"/>
  <c r="U20" i="23"/>
  <c r="N11" i="23"/>
  <c r="R14" i="23" s="1"/>
  <c r="AF20" i="23" l="1"/>
  <c r="AE20" i="23"/>
  <c r="O14" i="23"/>
  <c r="Q14" i="23"/>
  <c r="N14" i="23"/>
  <c r="P14" i="23"/>
  <c r="AG20" i="23"/>
  <c r="AD20" i="23"/>
</calcChain>
</file>

<file path=xl/sharedStrings.xml><?xml version="1.0" encoding="utf-8"?>
<sst xmlns="http://schemas.openxmlformats.org/spreadsheetml/2006/main" count="490" uniqueCount="305">
  <si>
    <t>APM Category</t>
  </si>
  <si>
    <t>APM Subcategory</t>
  </si>
  <si>
    <t>2A</t>
  </si>
  <si>
    <t>2B</t>
  </si>
  <si>
    <t>2C</t>
  </si>
  <si>
    <t>3A</t>
  </si>
  <si>
    <t>3B</t>
  </si>
  <si>
    <t>4A</t>
  </si>
  <si>
    <t>4B</t>
  </si>
  <si>
    <t>2
FFS - Link to Quality</t>
  </si>
  <si>
    <t>4
Population-Based Payment</t>
  </si>
  <si>
    <t>For additional details on APM Categories, 
see HCP-LAN Alternative Payment Models (APM) Framework</t>
  </si>
  <si>
    <t>3
APMs built on FFS Architecture</t>
  </si>
  <si>
    <t>Statewide</t>
  </si>
  <si>
    <t>2C/2D</t>
  </si>
  <si>
    <t>APM Categories are defined by the HCP-LAN as follows:</t>
  </si>
  <si>
    <t>ACH Regions</t>
  </si>
  <si>
    <t>Interoperable data systems</t>
  </si>
  <si>
    <t>Lack of cost transparency</t>
  </si>
  <si>
    <t>Cost transparency</t>
  </si>
  <si>
    <t>Payment model uncertainty</t>
  </si>
  <si>
    <t>Payment model technical assistance</t>
  </si>
  <si>
    <t>Consumer engagement</t>
  </si>
  <si>
    <t>Attribution</t>
  </si>
  <si>
    <t>Regulatory changes</t>
  </si>
  <si>
    <t>Lack of collaboration</t>
  </si>
  <si>
    <t xml:space="preserve">Strategy </t>
  </si>
  <si>
    <t>Total Annual Payments</t>
  </si>
  <si>
    <t>1
FFS - No Link to Quality</t>
  </si>
  <si>
    <t>Annual Statewide Payments by APM Category
(% of Total)</t>
  </si>
  <si>
    <t>Total Statewide Payments 
($)</t>
  </si>
  <si>
    <t>Aligned incentives/contract requirements</t>
  </si>
  <si>
    <t>Trusted partnerships and collaboration</t>
  </si>
  <si>
    <t>*Note for integrated primary care payment and delivery systems, whereby a primary care provider is held accountable for the total cost of care for their patient population: the Total Payments shall include the total cost of care for those patients and, for the purposes of this survey, be included in APM Category 3A (for an upside only, shared savings arrangement) or Category 3B (for a two-sided, shared savings and downside risk arrangement).</t>
  </si>
  <si>
    <r>
      <rPr>
        <b/>
        <i/>
        <sz val="11"/>
        <rFont val="Calibri"/>
        <family val="2"/>
        <scheme val="minor"/>
      </rPr>
      <t>2C:</t>
    </r>
    <r>
      <rPr>
        <sz val="11"/>
        <rFont val="Calibri"/>
        <family val="2"/>
        <scheme val="minor"/>
      </rPr>
      <t xml:space="preserve"> Rewards for performance. These payments provide financial rewards for performance on quality metrics. Similar to Category 2B payments, Category 2C payments help providers familiarize themselves with quality metrics and reporting systems.</t>
    </r>
  </si>
  <si>
    <r>
      <rPr>
        <b/>
        <i/>
        <sz val="11"/>
        <rFont val="Calibri"/>
        <family val="2"/>
        <scheme val="minor"/>
      </rPr>
      <t>3B:</t>
    </r>
    <r>
      <rPr>
        <sz val="11"/>
        <rFont val="Calibri"/>
        <family val="2"/>
        <scheme val="minor"/>
      </rPr>
      <t xml:space="preserve"> APMs with upside gainsharing and downside risk. These payment models tie positive (gainsharing) and negative (downside risk) payment adjustments to reimbursement based on performance on cost and quality targets.</t>
    </r>
  </si>
  <si>
    <r>
      <rPr>
        <b/>
        <i/>
        <sz val="11"/>
        <rFont val="Calibri"/>
        <family val="2"/>
        <scheme val="minor"/>
      </rPr>
      <t xml:space="preserve">3A: </t>
    </r>
    <r>
      <rPr>
        <sz val="11"/>
        <rFont val="Calibri"/>
        <family val="2"/>
        <scheme val="minor"/>
      </rPr>
      <t>APMs with upside gainsharing. These payment models allow providers to share in savings they generate based on performance on cost and quality targets.</t>
    </r>
  </si>
  <si>
    <r>
      <rPr>
        <b/>
        <i/>
        <sz val="11"/>
        <color theme="1"/>
        <rFont val="Calibri"/>
        <family val="2"/>
        <scheme val="minor"/>
      </rPr>
      <t xml:space="preserve">4A: </t>
    </r>
    <r>
      <rPr>
        <sz val="11"/>
        <color theme="1"/>
        <rFont val="Calibri"/>
        <family val="2"/>
        <scheme val="minor"/>
      </rPr>
      <t>Condition-specific population-based payment. These payment models hold providers accountable for the cost and quality of condition-specific services, such as bundled payments for cancer care or heart disease.</t>
    </r>
  </si>
  <si>
    <t>Sector</t>
  </si>
  <si>
    <t>Medicare</t>
  </si>
  <si>
    <t>Electronic Signature</t>
  </si>
  <si>
    <t>Name</t>
  </si>
  <si>
    <t>Title</t>
  </si>
  <si>
    <t>Date</t>
  </si>
  <si>
    <t>III.</t>
  </si>
  <si>
    <t>A)</t>
  </si>
  <si>
    <t>B)</t>
  </si>
  <si>
    <t>I.</t>
  </si>
  <si>
    <t>II.</t>
  </si>
  <si>
    <t>Disparate incentives/contract requirements</t>
  </si>
  <si>
    <t>Yes</t>
  </si>
  <si>
    <t>No</t>
  </si>
  <si>
    <t>Other</t>
  </si>
  <si>
    <t>C)</t>
  </si>
  <si>
    <t>Aligned quality measures/definitions</t>
  </si>
  <si>
    <t>Disparate quality measures/definitions</t>
  </si>
  <si>
    <t>Race</t>
  </si>
  <si>
    <t>Ethnicity</t>
  </si>
  <si>
    <t>Language</t>
  </si>
  <si>
    <t>D)</t>
  </si>
  <si>
    <r>
      <rPr>
        <i/>
        <sz val="12"/>
        <color theme="1"/>
        <rFont val="Calibri"/>
        <family val="2"/>
        <scheme val="minor"/>
      </rPr>
      <t>Better Health Together</t>
    </r>
    <r>
      <rPr>
        <sz val="11"/>
        <color theme="1"/>
        <rFont val="Calibri"/>
        <family val="2"/>
        <scheme val="minor"/>
      </rPr>
      <t xml:space="preserve"> includes Ferry, Stevens, Pend Oreille, Spokane, Lincoln, and Adams Counties</t>
    </r>
  </si>
  <si>
    <r>
      <rPr>
        <i/>
        <sz val="12"/>
        <color theme="1"/>
        <rFont val="Calibri"/>
        <family val="2"/>
        <scheme val="minor"/>
      </rPr>
      <t>Cascade Pacific Action Alliance</t>
    </r>
    <r>
      <rPr>
        <sz val="11"/>
        <color theme="1"/>
        <rFont val="Calibri"/>
        <family val="2"/>
        <scheme val="minor"/>
      </rPr>
      <t xml:space="preserve"> includes Grays Harbor, Mason, Thurston, Pacific, Lewis, Cowlitz, and Wahkiakum Counties</t>
    </r>
  </si>
  <si>
    <r>
      <rPr>
        <i/>
        <sz val="12"/>
        <color theme="1"/>
        <rFont val="Calibri"/>
        <family val="2"/>
        <scheme val="minor"/>
      </rPr>
      <t>Greater Columbia</t>
    </r>
    <r>
      <rPr>
        <sz val="11"/>
        <color theme="1"/>
        <rFont val="Calibri"/>
        <family val="2"/>
        <scheme val="minor"/>
      </rPr>
      <t xml:space="preserve"> includes Kittitas, Yakima, Benton, Franklin, Walla Walla, Columbia, Garfield, Whitman, and Asotin Counties</t>
    </r>
  </si>
  <si>
    <r>
      <rPr>
        <i/>
        <sz val="12"/>
        <color theme="1"/>
        <rFont val="Calibri"/>
        <family val="2"/>
        <scheme val="minor"/>
      </rPr>
      <t>King</t>
    </r>
    <r>
      <rPr>
        <sz val="11"/>
        <color theme="1"/>
        <rFont val="Calibri"/>
        <family val="2"/>
        <scheme val="minor"/>
      </rPr>
      <t xml:space="preserve"> includes King County</t>
    </r>
  </si>
  <si>
    <t>State-based initiatives (e.g. State Innovation Model grant - Healthier Washington; Medicaid Transformation Demonstration)</t>
  </si>
  <si>
    <t>SUBMIT SURVEY   (Don't forget to attach your survey!)</t>
  </si>
  <si>
    <t>Attestation</t>
  </si>
  <si>
    <t>Summary</t>
  </si>
  <si>
    <t>Small Group</t>
  </si>
  <si>
    <t>Large Group</t>
  </si>
  <si>
    <r>
      <rPr>
        <b/>
        <i/>
        <sz val="11"/>
        <rFont val="Calibri"/>
        <family val="2"/>
        <scheme val="minor"/>
      </rPr>
      <t xml:space="preserve">Qualified Health Plan </t>
    </r>
    <r>
      <rPr>
        <sz val="11"/>
        <rFont val="Calibri"/>
        <family val="2"/>
        <scheme val="minor"/>
      </rPr>
      <t xml:space="preserve">means health plans meeting strict benefit and quality standards set forth by the Affordable Care Act that have been certified by and are offered through the Washington Healthplanfinder. These plans offer essential health benefits, follow established limits on cost-sharing, and meet other requirements. </t>
    </r>
  </si>
  <si>
    <r>
      <rPr>
        <b/>
        <i/>
        <sz val="11"/>
        <rFont val="Calibri"/>
        <family val="2"/>
        <scheme val="minor"/>
      </rPr>
      <t xml:space="preserve">Medicare </t>
    </r>
    <r>
      <rPr>
        <sz val="11"/>
        <rFont val="Calibri"/>
        <family val="2"/>
        <scheme val="minor"/>
      </rPr>
      <t>means the federal health insurance program for individuals 65 years of age or older, certain individuals with disabilities, and individuals with End-Stage Renal Disease, including Medicare Part A, Medicare Part B, Medicare Advantage (Part C), and Medicare Part D.</t>
    </r>
  </si>
  <si>
    <r>
      <rPr>
        <b/>
        <i/>
        <sz val="11"/>
        <rFont val="Calibri"/>
        <family val="2"/>
        <scheme val="minor"/>
      </rPr>
      <t xml:space="preserve">% Total Payments </t>
    </r>
    <r>
      <rPr>
        <sz val="11"/>
        <rFont val="Calibri"/>
        <family val="2"/>
        <scheme val="minor"/>
      </rPr>
      <t>means the total dollars paid to providers for each APM Category divided by the total payments, as defined above, made to all providers in all APM Categories.</t>
    </r>
  </si>
  <si>
    <t>Individual Market
(off-exchange)</t>
  </si>
  <si>
    <t>Improved</t>
  </si>
  <si>
    <t>Worsened</t>
  </si>
  <si>
    <t>Stayed the same</t>
  </si>
  <si>
    <r>
      <rPr>
        <b/>
        <i/>
        <sz val="11"/>
        <rFont val="Calibri"/>
        <family val="2"/>
        <scheme val="minor"/>
      </rPr>
      <t xml:space="preserve">Individual Market (off-exchange) </t>
    </r>
    <r>
      <rPr>
        <sz val="11"/>
        <rFont val="Calibri"/>
        <family val="2"/>
        <scheme val="minor"/>
      </rPr>
      <t>means health plans offered to individuals and families who don’t have insurance through their employer or public programs. This category excludes Qualified Health Plans offered through the Washington Healthplanfinder.</t>
    </r>
  </si>
  <si>
    <t>enter text here</t>
  </si>
  <si>
    <r>
      <rPr>
        <b/>
        <u/>
        <sz val="11"/>
        <color theme="1"/>
        <rFont val="Calibri"/>
        <family val="2"/>
        <scheme val="minor"/>
      </rPr>
      <t>Instructions</t>
    </r>
    <r>
      <rPr>
        <b/>
        <sz val="11"/>
        <color theme="1"/>
        <rFont val="Calibri"/>
        <family val="2"/>
        <scheme val="minor"/>
      </rPr>
      <t xml:space="preserve">: </t>
    </r>
    <r>
      <rPr>
        <sz val="11"/>
        <color theme="1"/>
        <rFont val="Calibri"/>
        <family val="2"/>
        <scheme val="minor"/>
      </rPr>
      <t>Respond to the below questions on behalf of your organization using the drop-down menu options in Column B. Enter supplemental information as text in Column D.</t>
    </r>
  </si>
  <si>
    <t>Yes/No</t>
  </si>
  <si>
    <t>ACH workgroup</t>
  </si>
  <si>
    <t>Attend ACH meetings</t>
  </si>
  <si>
    <t>IV.</t>
  </si>
  <si>
    <t>Total Covered Lives By APM Category</t>
  </si>
  <si>
    <t>Statewide Covered Lives by APM Category</t>
  </si>
  <si>
    <t>Totals</t>
  </si>
  <si>
    <t>Category groups</t>
  </si>
  <si>
    <t>FFS vs VBP</t>
  </si>
  <si>
    <t>VBP strategic planning</t>
  </si>
  <si>
    <t>26-50%</t>
  </si>
  <si>
    <t>11-25%</t>
  </si>
  <si>
    <t>-11-25%</t>
  </si>
  <si>
    <t>-1-10%</t>
  </si>
  <si>
    <t>-26-50%</t>
  </si>
  <si>
    <t>1-10%</t>
  </si>
  <si>
    <t>APM evaluation</t>
  </si>
  <si>
    <t>- 50%+</t>
  </si>
  <si>
    <t>50%+</t>
  </si>
  <si>
    <r>
      <t xml:space="preserve">Barriers and Enablers to VBP adoption
</t>
    </r>
    <r>
      <rPr>
        <sz val="12"/>
        <color theme="0"/>
        <rFont val="Calibri"/>
        <family val="2"/>
        <scheme val="minor"/>
      </rPr>
      <t>From the lists below, rank your perceived TOP FIVE barriers and TOP FIVE enablers to the adoption of VBPs by selecting the numbers 1 through 5 in the drop-down menus in column B (with "1" corresponding with the most significant barrier/enabler).</t>
    </r>
  </si>
  <si>
    <t>CMS' Quality Payment Program (QPP)</t>
  </si>
  <si>
    <t>Medicare Advantage</t>
  </si>
  <si>
    <t>Medicaid Managed Care</t>
  </si>
  <si>
    <t>E)</t>
  </si>
  <si>
    <t>Commercial</t>
  </si>
  <si>
    <t>Comm + Medicare</t>
  </si>
  <si>
    <t>Comm + Medicaid</t>
  </si>
  <si>
    <t>All</t>
  </si>
  <si>
    <r>
      <rPr>
        <b/>
        <i/>
        <sz val="11"/>
        <rFont val="Calibri"/>
        <family val="2"/>
        <scheme val="minor"/>
      </rPr>
      <t xml:space="preserve">Statewide Common Measure Set </t>
    </r>
    <r>
      <rPr>
        <sz val="11"/>
        <rFont val="Calibri"/>
        <family val="2"/>
        <scheme val="minor"/>
      </rPr>
      <t xml:space="preserve">provides the foundation for health care accountability and measuring performance. The development and ongoing evolution and implementation of a set of measures is not only mandated from ESHB 2572, but necessary to ensuring our ability to measure progress towards achieving healthier outcomes for all residents in Washington. </t>
    </r>
    <r>
      <rPr>
        <i/>
        <sz val="11"/>
        <rFont val="Calibri"/>
        <family val="2"/>
        <scheme val="minor"/>
      </rPr>
      <t>See https://www.hca.wa.gov/assets/program/washington-state-common-measures-2019.pdf</t>
    </r>
  </si>
  <si>
    <t>Link</t>
  </si>
  <si>
    <r>
      <t>Alignment of Quality Measures Used to Assess Provider Performance in Current VBP Contracts</t>
    </r>
    <r>
      <rPr>
        <sz val="12"/>
        <rFont val="Calibri"/>
        <family val="2"/>
        <scheme val="minor"/>
      </rPr>
      <t/>
    </r>
  </si>
  <si>
    <t>The Healthier Washington initiative aims to leverage regional collaborative approaches to drive whole person health and improved health system performance on cost and quality. Accountable Communities of Health (ACHs) are a foundational piece to this strategy, each of which is engaged with regional partners around important transformational initiatives and projects. In what ways and capacities are you engaging with regional health systems transformation efforts in collaboration with ACHs?</t>
  </si>
  <si>
    <t xml:space="preserve"> </t>
  </si>
  <si>
    <t>V.</t>
  </si>
  <si>
    <t>3N</t>
  </si>
  <si>
    <t>4N</t>
  </si>
  <si>
    <t>Risk-based payments - no link to quality</t>
  </si>
  <si>
    <t>Capitated payments - no link to quality</t>
  </si>
  <si>
    <t xml:space="preserve">Fee-for-Service                                                   </t>
  </si>
  <si>
    <t xml:space="preserve">Pay for Reporting                                               </t>
  </si>
  <si>
    <t xml:space="preserve">Rewards for Performance                              </t>
  </si>
  <si>
    <t xml:space="preserve">APMs with Upside Gainsharing                                          </t>
  </si>
  <si>
    <t xml:space="preserve">Condition-Specific Population-Based Payment                                                                   </t>
  </si>
  <si>
    <t xml:space="preserve">Comprehensive Population-Based Payment                                                                   </t>
  </si>
  <si>
    <t>2A/2B/
3N/4N</t>
  </si>
  <si>
    <t>Positive Incentives</t>
  </si>
  <si>
    <t>Negative Incentives</t>
  </si>
  <si>
    <t>All Incentives</t>
  </si>
  <si>
    <t>All Incentives Earned / Incurred</t>
  </si>
  <si>
    <t>Total Positive Incentives</t>
  </si>
  <si>
    <t>Total Positive Incentives Earned</t>
  </si>
  <si>
    <t>Describe*</t>
  </si>
  <si>
    <t>Total Negative Incentives</t>
  </si>
  <si>
    <t>Total Negative Incentives Incurred</t>
  </si>
  <si>
    <t>Total</t>
  </si>
  <si>
    <t>*For example: “Downside risk arrangement whereby providers make payments to contracted payers from an existing reimbursement structure based on quality reporting and performance.”</t>
  </si>
  <si>
    <r>
      <t xml:space="preserve">Medicare Totals 
</t>
    </r>
    <r>
      <rPr>
        <b/>
        <i/>
        <sz val="12"/>
        <color theme="0"/>
        <rFont val="Calibri"/>
        <family val="2"/>
        <scheme val="minor"/>
      </rPr>
      <t>(auto-populates)</t>
    </r>
  </si>
  <si>
    <r>
      <t xml:space="preserve">Individual Market (off-exchange) Totals
</t>
    </r>
    <r>
      <rPr>
        <b/>
        <i/>
        <sz val="12"/>
        <color theme="0"/>
        <rFont val="Calibri"/>
        <family val="2"/>
        <scheme val="minor"/>
      </rPr>
      <t>(auto-populates)</t>
    </r>
  </si>
  <si>
    <r>
      <t xml:space="preserve">Small Group Totals
</t>
    </r>
    <r>
      <rPr>
        <b/>
        <i/>
        <sz val="12"/>
        <color theme="0"/>
        <rFont val="Calibri"/>
        <family val="2"/>
        <scheme val="minor"/>
      </rPr>
      <t>(auto-populates)</t>
    </r>
  </si>
  <si>
    <r>
      <t xml:space="preserve">Large Group Totals
</t>
    </r>
    <r>
      <rPr>
        <b/>
        <i/>
        <sz val="12"/>
        <color theme="0"/>
        <rFont val="Calibri"/>
        <family val="2"/>
        <scheme val="minor"/>
      </rPr>
      <t>(auto-populates)</t>
    </r>
  </si>
  <si>
    <r>
      <t xml:space="preserve">All Sector Totals 
</t>
    </r>
    <r>
      <rPr>
        <b/>
        <i/>
        <sz val="12"/>
        <color theme="0"/>
        <rFont val="Calibri"/>
        <family val="2"/>
        <scheme val="minor"/>
      </rPr>
      <t>(auto-populates)</t>
    </r>
  </si>
  <si>
    <r>
      <t xml:space="preserve">Individual Market (off-exchange) Plan Totals
</t>
    </r>
    <r>
      <rPr>
        <b/>
        <i/>
        <sz val="12"/>
        <color theme="0"/>
        <rFont val="Calibri"/>
        <family val="2"/>
        <scheme val="minor"/>
      </rPr>
      <t>(auto-populates)</t>
    </r>
  </si>
  <si>
    <r>
      <t>All Sector Totals
(</t>
    </r>
    <r>
      <rPr>
        <b/>
        <i/>
        <sz val="12"/>
        <color theme="0"/>
        <rFont val="Calibri"/>
        <family val="2"/>
        <scheme val="minor"/>
      </rPr>
      <t>auto-populates)</t>
    </r>
  </si>
  <si>
    <t>Total Payments</t>
  </si>
  <si>
    <t>Table 2. Total Incentives</t>
  </si>
  <si>
    <r>
      <rPr>
        <b/>
        <sz val="11"/>
        <color rgb="FF000000"/>
        <rFont val="Calibri"/>
        <family val="2"/>
        <scheme val="minor"/>
      </rPr>
      <t xml:space="preserve">Instructions: </t>
    </r>
    <r>
      <rPr>
        <sz val="11"/>
        <color rgb="FF000000"/>
        <rFont val="Calibri"/>
        <family val="2"/>
        <scheme val="minor"/>
      </rPr>
      <t xml:space="preserve">Please enter the total number of member months attributed to each type of payment arrangement, by type of insurance product (i.e., Medicare, Individual Market, Small Group, and Large Group) into the appropriate cells in Table 3B.  For a description of payment arrangements, please see Tab 2. APM Framework for additional information.  </t>
    </r>
  </si>
  <si>
    <t>VI.</t>
  </si>
  <si>
    <t>Many</t>
  </si>
  <si>
    <t>Select</t>
  </si>
  <si>
    <t>None</t>
  </si>
  <si>
    <t>Behavioral health providers</t>
  </si>
  <si>
    <t>Dentists</t>
  </si>
  <si>
    <t>Home and community-based service providers</t>
  </si>
  <si>
    <t>Long-term care facilities</t>
  </si>
  <si>
    <t>Nurse-midwives</t>
  </si>
  <si>
    <t>OBGYNs</t>
  </si>
  <si>
    <t>Primary care providers (i.e., physicians, advanced practice nurses, physician assistants)</t>
  </si>
  <si>
    <t>For each provider type, select from the drop-down menu in column B the answer that best applies to how your organization engaged with providers in VBP
   "Many" = your organization engaged in VBP with a majority of this provider type
   "Select" = your organization engaged in VBP with a select group of this provider type
   "None" = your organization did not engage in VBP with this provider type</t>
  </si>
  <si>
    <t>Organization Name</t>
  </si>
  <si>
    <t>Medicare + Medicaid</t>
  </si>
  <si>
    <t>Orthopedics</t>
  </si>
  <si>
    <t xml:space="preserve">Has the COVID-19 pandemic affected your organization's ability or capacity in the following ways? </t>
  </si>
  <si>
    <t>Reduced willingness or ability among providers to engage in new or expanded VBP contracts</t>
  </si>
  <si>
    <t>Negative impacts on quality measure reporting and/or performance</t>
  </si>
  <si>
    <t>Other (please describe in Column D)</t>
  </si>
  <si>
    <t xml:space="preserve">APMs with Upside Gainsharing and Downside Risk                                                                    </t>
  </si>
  <si>
    <t xml:space="preserve">Foundational Payments for Infrastructure &amp; Operations                               </t>
  </si>
  <si>
    <t xml:space="preserve">*Note: HCA understands that individuals may receive care from multiple providers who may be reimbursed under different payment models, meaning that a member and their associated member month may be attributed to more than one APM subcategory. HCA is interested in a rough estimate of covered lives and understands that this may result in double, or multi-counting in some instances. </t>
  </si>
  <si>
    <r>
      <rPr>
        <b/>
        <i/>
        <sz val="11"/>
        <rFont val="Calibri"/>
        <family val="2"/>
        <scheme val="minor"/>
      </rPr>
      <t xml:space="preserve">Commercial </t>
    </r>
    <r>
      <rPr>
        <sz val="11"/>
        <rFont val="Calibri"/>
        <family val="2"/>
        <scheme val="minor"/>
      </rPr>
      <t>means individual market health insurance offered by commercial insurance carriers, group health insurance offered by commercial insurance carriers, group health insurance including third party administration by commercial insurance carriers, and Medigap (Medicare Supplement) plans.</t>
    </r>
  </si>
  <si>
    <r>
      <rPr>
        <b/>
        <i/>
        <sz val="11"/>
        <rFont val="Calibri"/>
        <family val="2"/>
        <scheme val="minor"/>
      </rPr>
      <t xml:space="preserve">Large Group </t>
    </r>
    <r>
      <rPr>
        <sz val="11"/>
        <rFont val="Calibri"/>
        <family val="2"/>
        <scheme val="minor"/>
      </rPr>
      <t>means health plans offered to a group (typically a business with employees, although there are other kinds of groups that can get coverage) with greater than 51 eligible individuals that covers all eligible employees and sometimes their dependents.</t>
    </r>
  </si>
  <si>
    <r>
      <rPr>
        <b/>
        <i/>
        <sz val="11"/>
        <rFont val="Calibri"/>
        <family val="2"/>
        <scheme val="minor"/>
      </rPr>
      <t>Covered Lives</t>
    </r>
    <r>
      <rPr>
        <b/>
        <sz val="11"/>
        <rFont val="Calibri"/>
        <family val="2"/>
        <scheme val="minor"/>
      </rPr>
      <t xml:space="preserve"> </t>
    </r>
    <r>
      <rPr>
        <sz val="11"/>
        <rFont val="Calibri"/>
        <family val="2"/>
        <scheme val="minor"/>
      </rPr>
      <t>means the point-in-time estimate of active members enrolled in associated health plans in June 2019.</t>
    </r>
  </si>
  <si>
    <r>
      <rPr>
        <b/>
        <i/>
        <sz val="11"/>
        <rFont val="Calibri"/>
        <family val="2"/>
        <scheme val="minor"/>
      </rPr>
      <t xml:space="preserve">Member months </t>
    </r>
    <r>
      <rPr>
        <sz val="11"/>
        <rFont val="Calibri"/>
        <family val="2"/>
        <scheme val="minor"/>
      </rPr>
      <t>means a count of the months for which subscribers and their dependents are enrolled in an associated health plan throughout 2019.</t>
    </r>
  </si>
  <si>
    <r>
      <rPr>
        <b/>
        <i/>
        <sz val="11"/>
        <rFont val="Calibri"/>
        <family val="2"/>
        <scheme val="minor"/>
      </rPr>
      <t>Hybrid Payment Models:</t>
    </r>
    <r>
      <rPr>
        <b/>
        <sz val="11"/>
        <rFont val="Calibri"/>
        <family val="2"/>
        <scheme val="minor"/>
      </rPr>
      <t xml:space="preserve"> </t>
    </r>
    <r>
      <rPr>
        <sz val="11"/>
        <rFont val="Calibri"/>
        <family val="2"/>
        <scheme val="minor"/>
      </rPr>
      <t>for reporting purposes, "Hybrid Payment Models" that incorporate multiple Alternative Payment Models (APMs) shall assign Total Payments to the most dominant APM Category, whereby the dominant APM Category is defined as the APM Category under which a plurality of payments are made.</t>
    </r>
  </si>
  <si>
    <r>
      <t>“</t>
    </r>
    <r>
      <rPr>
        <b/>
        <sz val="11"/>
        <color theme="1"/>
        <rFont val="Calibri"/>
        <family val="2"/>
        <scheme val="minor"/>
      </rPr>
      <t>Negative Incentives</t>
    </r>
    <r>
      <rPr>
        <sz val="11"/>
        <color theme="1"/>
        <rFont val="Calibri"/>
        <family val="2"/>
        <scheme val="minor"/>
      </rPr>
      <t>” means the maximum portion of Contractor rates that may be incurred by providers in a Value-based Payment Arrangement conditioned on the quality of services provided. Examples include downside risk arrangements whereby providers may make payments to contracted payer(s) from their existing reimbursement structure based on quality reporting and/or performance; the maximum deficit payments a provider may be required to make to contracted payer(s) based on quality reporting and/or performance; or potentially withheld payments from existing provider reimbursement structures based on quality reporting and/or performance.</t>
    </r>
  </si>
  <si>
    <r>
      <t>“</t>
    </r>
    <r>
      <rPr>
        <b/>
        <sz val="11"/>
        <color theme="1"/>
        <rFont val="Calibri"/>
        <family val="2"/>
        <scheme val="minor"/>
      </rPr>
      <t>Negative Incentives Incurred</t>
    </r>
    <r>
      <rPr>
        <sz val="11"/>
        <color theme="1"/>
        <rFont val="Calibri"/>
        <family val="2"/>
        <scheme val="minor"/>
      </rPr>
      <t>” means the actual charges or withheld payments to providers in a Value-based Payment Arrangement conditioned on the quality of services provided. Examples include payments providers earn through examples described in "Negative Incentives" above.</t>
    </r>
  </si>
  <si>
    <r>
      <t>“</t>
    </r>
    <r>
      <rPr>
        <b/>
        <sz val="11"/>
        <color theme="1"/>
        <rFont val="Calibri"/>
        <family val="2"/>
        <scheme val="minor"/>
      </rPr>
      <t>Positive Incentives</t>
    </r>
    <r>
      <rPr>
        <sz val="11"/>
        <color theme="1"/>
        <rFont val="Calibri"/>
        <family val="2"/>
        <scheme val="minor"/>
      </rPr>
      <t>” means the maximum portion of contractor rates providers may earn in a Value-based Payment Arrangement conditioned on the quality of services provided. Examples include potential retrospective bonus payments made on top of a provider's existing reimbursement structure (i.e. upside only); or the maximum savings that may be achieved by a provider under a shared-savings arrangement whereby the provider's portion of the savings is tied to quality reporting and/or performance; or the prospective care management incentive or payment, on top of a provider's existing reimbursement structure, that is tied to quality reporting and/or performance.</t>
    </r>
  </si>
  <si>
    <r>
      <t>“</t>
    </r>
    <r>
      <rPr>
        <b/>
        <sz val="11"/>
        <color theme="1"/>
        <rFont val="Calibri"/>
        <family val="2"/>
        <scheme val="minor"/>
      </rPr>
      <t>Positive Incentives Earned</t>
    </r>
    <r>
      <rPr>
        <sz val="11"/>
        <color theme="1"/>
        <rFont val="Calibri"/>
        <family val="2"/>
        <scheme val="minor"/>
      </rPr>
      <t>” means the actual payments made to providers in a Value-based Payment Arrangement conditioned on the quality of services. Examples include payments providers earn through examples described in "Positive Incentives" above.</t>
    </r>
  </si>
  <si>
    <r>
      <rPr>
        <b/>
        <i/>
        <sz val="11"/>
        <rFont val="Calibri"/>
        <family val="2"/>
        <scheme val="minor"/>
      </rPr>
      <t>Category 2</t>
    </r>
    <r>
      <rPr>
        <b/>
        <sz val="11"/>
        <rFont val="Calibri"/>
        <family val="2"/>
        <scheme val="minor"/>
      </rPr>
      <t>:</t>
    </r>
    <r>
      <rPr>
        <sz val="11"/>
        <rFont val="Calibri"/>
        <family val="2"/>
        <scheme val="minor"/>
      </rPr>
      <t xml:space="preserve"> FFS linked to quality. These payments utilize traditional FFS payments but are subsequently adjusted based on infrastructure investments to improve care or clinical services, whether providers report quality data, or how well they perform on cost and quality metrics.</t>
    </r>
  </si>
  <si>
    <r>
      <rPr>
        <b/>
        <i/>
        <sz val="11"/>
        <rFont val="Calibri"/>
        <family val="2"/>
        <scheme val="minor"/>
      </rPr>
      <t>2A:</t>
    </r>
    <r>
      <rPr>
        <sz val="11"/>
        <rFont val="Calibri"/>
        <family val="2"/>
        <scheme val="minor"/>
      </rPr>
      <t xml:space="preserve"> Foundational payments for infrastructure and operations. These payments can promote infrastructure that can improve care quality even if payment rates are not adjusted by performance on quality metrics.</t>
    </r>
  </si>
  <si>
    <r>
      <rPr>
        <b/>
        <i/>
        <sz val="11"/>
        <rFont val="Calibri"/>
        <family val="2"/>
        <scheme val="minor"/>
      </rPr>
      <t xml:space="preserve">2B: </t>
    </r>
    <r>
      <rPr>
        <sz val="11"/>
        <rFont val="Calibri"/>
        <family val="2"/>
        <scheme val="minor"/>
      </rPr>
      <t xml:space="preserve">Pay-for-reporting. These payments provide incentives or disincentives for reporting quality data. Participation in pay-for-reporting programs helps providers familiarize themselves with quality metrics and reporting systems. </t>
    </r>
  </si>
  <si>
    <r>
      <rPr>
        <b/>
        <i/>
        <sz val="11"/>
        <rFont val="Calibri"/>
        <family val="2"/>
        <scheme val="minor"/>
      </rPr>
      <t>Category 3</t>
    </r>
    <r>
      <rPr>
        <b/>
        <sz val="11"/>
        <rFont val="Calibri"/>
        <family val="2"/>
        <scheme val="minor"/>
      </rPr>
      <t xml:space="preserve">: </t>
    </r>
    <r>
      <rPr>
        <sz val="11"/>
        <rFont val="Calibri"/>
        <family val="2"/>
        <scheme val="minor"/>
      </rPr>
      <t>Alternative payment models</t>
    </r>
    <r>
      <rPr>
        <b/>
        <sz val="11"/>
        <rFont val="Calibri"/>
        <family val="2"/>
        <scheme val="minor"/>
      </rPr>
      <t xml:space="preserve"> </t>
    </r>
    <r>
      <rPr>
        <sz val="11"/>
        <rFont val="Calibri"/>
        <family val="2"/>
        <scheme val="minor"/>
      </rPr>
      <t>(APMs) built on FFS architecture. These payments are based on FFS architecture, while providing mechanisms for effective management of a set of procedures, an episode of care, or all health services provided for individuals. In addition to taking quality considerations into account, payments are based on cost performance against a target, irrespective of how the financial benchmark is established, updated, or adjusted. Providers that meet their cost and quality targets are eligible for shared savings, and those that do not may be held financially accountable.</t>
    </r>
  </si>
  <si>
    <r>
      <rPr>
        <b/>
        <i/>
        <sz val="11"/>
        <rFont val="Calibri"/>
        <family val="2"/>
        <scheme val="minor"/>
      </rPr>
      <t>Category 4</t>
    </r>
    <r>
      <rPr>
        <b/>
        <sz val="11"/>
        <rFont val="Calibri"/>
        <family val="2"/>
        <scheme val="minor"/>
      </rPr>
      <t>:</t>
    </r>
    <r>
      <rPr>
        <sz val="11"/>
        <rFont val="Calibri"/>
        <family val="2"/>
        <scheme val="minor"/>
      </rPr>
      <t xml:space="preserve"> Population-based payments. These payments are structured in a manner that encourages providers to deliver well-coordinated, high-quality person-level care within a defined or overall budget. This holds providers accountable for meeting quality and, increasingly, person-centered care goals for a population of patients or members. Payments are intended to cover a wide range of preventive health, health maintenance, and health improvement services, among other items. These payments will likely require care delivery systems to establish teams of health professionals to provide enhanced access and coordinated care.</t>
    </r>
  </si>
  <si>
    <r>
      <rPr>
        <b/>
        <i/>
        <sz val="11"/>
        <color theme="1"/>
        <rFont val="Calibri"/>
        <family val="2"/>
        <scheme val="minor"/>
      </rPr>
      <t>4B:</t>
    </r>
    <r>
      <rPr>
        <sz val="11"/>
        <color theme="1"/>
        <rFont val="Calibri"/>
        <family val="2"/>
        <scheme val="minor"/>
      </rPr>
      <t xml:space="preserve"> Comprehensive population-based payment. These payment models involve capitated or population-based payments covering the entirety of an individual's health care needs and can involve a broad range of financial and delivery system integration between payers and providers. </t>
    </r>
  </si>
  <si>
    <r>
      <rPr>
        <b/>
        <i/>
        <sz val="11"/>
        <color theme="1"/>
        <rFont val="Calibri"/>
        <family val="2"/>
        <scheme val="minor"/>
      </rPr>
      <t>4N:</t>
    </r>
    <r>
      <rPr>
        <sz val="11"/>
        <color theme="1"/>
        <rFont val="Calibri"/>
        <family val="2"/>
        <scheme val="minor"/>
      </rPr>
      <t xml:space="preserve"> Capitated payments NOT linked to quality.</t>
    </r>
  </si>
  <si>
    <r>
      <rPr>
        <b/>
        <i/>
        <sz val="11"/>
        <rFont val="Calibri"/>
        <family val="2"/>
        <scheme val="minor"/>
      </rPr>
      <t>3N:</t>
    </r>
    <r>
      <rPr>
        <sz val="11"/>
        <rFont val="Calibri"/>
        <family val="2"/>
        <scheme val="minor"/>
      </rPr>
      <t xml:space="preserve"> Risk-based payments NOT linked to quality.</t>
    </r>
  </si>
  <si>
    <r>
      <t xml:space="preserve">Alternative Payment Models (APMs) &amp; Value-based Purchasing (VBP) details
</t>
    </r>
    <r>
      <rPr>
        <i/>
        <sz val="12"/>
        <color theme="0"/>
        <rFont val="Calibri"/>
        <family val="2"/>
        <scheme val="minor"/>
      </rPr>
      <t>(Select the most appropriate response in drop-down menus in Column B and provide any additional information as text in Column D)</t>
    </r>
  </si>
  <si>
    <r>
      <t xml:space="preserve">Quality measurement
</t>
    </r>
    <r>
      <rPr>
        <i/>
        <sz val="12"/>
        <color theme="0"/>
        <rFont val="Calibri"/>
        <family val="2"/>
        <scheme val="minor"/>
      </rPr>
      <t>(Select the most appropriate response in drop-down menus in Column B and provide any additional information as text in Column D)</t>
    </r>
  </si>
  <si>
    <r>
      <t xml:space="preserve">Participation in regional transformation activities
</t>
    </r>
    <r>
      <rPr>
        <i/>
        <sz val="12"/>
        <color theme="0"/>
        <rFont val="Calibri"/>
        <family val="2"/>
        <scheme val="minor"/>
      </rPr>
      <t>(Select "X" in the drop-down menu in Column B for each that applies and provide additional information (e.g., what role/capacity and in which ACH) in the text box in Column D, where applicable)</t>
    </r>
  </si>
  <si>
    <t xml:space="preserve">ACH governance (e.g., membership on an ACH Board of Directors) </t>
  </si>
  <si>
    <t>ACH committee membership (e.g., an executive committee or project-specific committee)</t>
  </si>
  <si>
    <r>
      <t xml:space="preserve">VBP within specific provider categories (excluding hospitals)
</t>
    </r>
    <r>
      <rPr>
        <i/>
        <sz val="12"/>
        <color theme="0"/>
        <rFont val="Calibri"/>
        <family val="2"/>
        <scheme val="minor"/>
      </rPr>
      <t>(Select the option in the drop-down menu in Column B for each that applies and provide additional information in the text box in Column D, where applicable)</t>
    </r>
  </si>
  <si>
    <r>
      <t xml:space="preserve">Impact of COVID-19 on VBP adoption
</t>
    </r>
    <r>
      <rPr>
        <i/>
        <sz val="12"/>
        <color theme="0"/>
        <rFont val="Calibri"/>
        <family val="2"/>
        <scheme val="minor"/>
      </rPr>
      <t>(Select the option in the drop-down menu in Column B for each that applies and provide additional information in the text box in Column D, where applicable)</t>
    </r>
  </si>
  <si>
    <r>
      <rPr>
        <b/>
        <i/>
        <sz val="11"/>
        <rFont val="Calibri"/>
        <family val="2"/>
        <scheme val="minor"/>
      </rPr>
      <t>Category 1</t>
    </r>
    <r>
      <rPr>
        <b/>
        <sz val="11"/>
        <rFont val="Calibri"/>
        <family val="2"/>
        <scheme val="minor"/>
      </rPr>
      <t>:</t>
    </r>
    <r>
      <rPr>
        <sz val="11"/>
        <rFont val="Calibri"/>
        <family val="2"/>
        <scheme val="minor"/>
      </rPr>
      <t xml:space="preserve"> Fee-for-service (FFS) with no link to quality. These payments utilize traditional FFS payments that are not adjusted to account for infrastructure investments, provider reporting of quality data, or provider performance on cost and quality metrics. Diagnosis-related groups (DRGs) that are not linked to quality are in Category 1.</t>
    </r>
  </si>
  <si>
    <t>Individual Market 
(on-exchange; non-public option)</t>
  </si>
  <si>
    <r>
      <t xml:space="preserve">Individual Market (on-exchange; non public option) Plan Totals
</t>
    </r>
    <r>
      <rPr>
        <b/>
        <i/>
        <sz val="12"/>
        <color theme="0"/>
        <rFont val="Calibri"/>
        <family val="2"/>
        <scheme val="minor"/>
      </rPr>
      <t>(auto-populates)</t>
    </r>
  </si>
  <si>
    <r>
      <t xml:space="preserve">Individual Market (on-exchange; public option) Plan Totals
</t>
    </r>
    <r>
      <rPr>
        <b/>
        <i/>
        <sz val="12"/>
        <color theme="0"/>
        <rFont val="Calibri"/>
        <family val="2"/>
        <scheme val="minor"/>
      </rPr>
      <t>(auto-populates)</t>
    </r>
  </si>
  <si>
    <r>
      <rPr>
        <b/>
        <i/>
        <sz val="11"/>
        <rFont val="Calibri"/>
        <family val="2"/>
        <scheme val="minor"/>
      </rPr>
      <t xml:space="preserve">Individual Market (on-exchange; non public option) </t>
    </r>
    <r>
      <rPr>
        <sz val="11"/>
        <rFont val="Calibri"/>
        <family val="2"/>
        <scheme val="minor"/>
      </rPr>
      <t>means non public option (Cascade Care) Qualified Health Plans offered to individuals and families who don’t have insurance through their employer or public programs through the Washington Healthplanfinder.</t>
    </r>
  </si>
  <si>
    <r>
      <rPr>
        <b/>
        <i/>
        <sz val="11"/>
        <rFont val="Calibri"/>
        <family val="2"/>
        <scheme val="minor"/>
      </rPr>
      <t xml:space="preserve">Individual Market (on-exchange; public option) </t>
    </r>
    <r>
      <rPr>
        <sz val="11"/>
        <rFont val="Calibri"/>
        <family val="2"/>
        <scheme val="minor"/>
      </rPr>
      <t>means public option (Cascade Care) Qualified Health Plans offered to individuals and families who don’t have insurance through their employer or public programs through the Washington Healthplanfinder.</t>
    </r>
  </si>
  <si>
    <t>Individual Market 
(on-exchange; non public option)</t>
  </si>
  <si>
    <t>Individual Market
(on-exchange; non public option)</t>
  </si>
  <si>
    <t>Individual Market
(on-exchange; public option)</t>
  </si>
  <si>
    <r>
      <t xml:space="preserve">Individual Market (on-exchange; non public option) Totals
</t>
    </r>
    <r>
      <rPr>
        <b/>
        <i/>
        <sz val="12"/>
        <color theme="0"/>
        <rFont val="Calibri"/>
        <family val="2"/>
        <scheme val="minor"/>
      </rPr>
      <t>(auto-populates)</t>
    </r>
  </si>
  <si>
    <r>
      <t xml:space="preserve">Individual Market (on-exchange; public option) Totals
</t>
    </r>
    <r>
      <rPr>
        <b/>
        <i/>
        <sz val="12"/>
        <color theme="0"/>
        <rFont val="Calibri"/>
        <family val="2"/>
        <scheme val="minor"/>
      </rPr>
      <t>(auto-populates)</t>
    </r>
  </si>
  <si>
    <t>https://hcp-lan.org/workproducts/apm-refresh-whitepaper-final.pdf</t>
  </si>
  <si>
    <t>https://hcp-lan.org/apm-measurement-effort/</t>
  </si>
  <si>
    <r>
      <rPr>
        <b/>
        <i/>
        <sz val="11"/>
        <color theme="1"/>
        <rFont val="Calibri"/>
        <family val="2"/>
        <scheme val="minor"/>
      </rPr>
      <t>4C:</t>
    </r>
    <r>
      <rPr>
        <sz val="11"/>
        <color theme="1"/>
        <rFont val="Calibri"/>
        <family val="2"/>
        <scheme val="minor"/>
      </rPr>
      <t xml:space="preserve"> Comprehensive population-based payment within an integrated delivery system where the same organization acts as the insurance plan and health care delivery system (e.g., joint ventures between insurance companies and provider groups, insurance companies that own provider groups, or provider groups that offer insurance products).</t>
    </r>
  </si>
  <si>
    <t>4C</t>
  </si>
  <si>
    <t>Integrated finance and delivery systems</t>
  </si>
  <si>
    <r>
      <rPr>
        <b/>
        <sz val="14"/>
        <color theme="0"/>
        <rFont val="Calibri"/>
        <family val="2"/>
        <scheme val="minor"/>
      </rPr>
      <t>Additional Information</t>
    </r>
    <r>
      <rPr>
        <sz val="11"/>
        <color theme="0"/>
        <rFont val="Calibri"/>
        <family val="2"/>
        <scheme val="minor"/>
      </rPr>
      <t xml:space="preserve"> - see HCP-LAN APM Measurement Effort and APM Framework below</t>
    </r>
  </si>
  <si>
    <t>Organization Name:</t>
  </si>
  <si>
    <t>Lack of interoperable data systems:</t>
  </si>
  <si>
    <t>Provider readiness</t>
  </si>
  <si>
    <t>Rural provider participation and engagement</t>
  </si>
  <si>
    <t>Addressing health equity and non-medical social needs in APMs</t>
  </si>
  <si>
    <t xml:space="preserve">COVID </t>
  </si>
  <si>
    <t>Multi-payer initiatives and strategies</t>
  </si>
  <si>
    <t>Workforce innovations and flexibilities</t>
  </si>
  <si>
    <t>Network adequacy rules</t>
  </si>
  <si>
    <t>F)</t>
  </si>
  <si>
    <t>Workforce Innovations</t>
  </si>
  <si>
    <t>Rural Health Centers and Critical Access Hospitals</t>
  </si>
  <si>
    <t>Disability</t>
  </si>
  <si>
    <t>Community Health Centers</t>
  </si>
  <si>
    <t>Primary care, Whole Person Care and Population Health emphasis</t>
  </si>
  <si>
    <t>Advancing Health Equity and Non-Medical Social Needs through APMs</t>
  </si>
  <si>
    <t>How did your organization use COVID savings to support providers' population health initiatives? (Please enter text into Column D)</t>
  </si>
  <si>
    <t>Other specialists (please describe in Column D)</t>
  </si>
  <si>
    <t>Offering training and/or implementation of team-based care</t>
  </si>
  <si>
    <t>Participating in practice transformation/learning collaboratives in my region</t>
  </si>
  <si>
    <t>Participating in practice coaching</t>
  </si>
  <si>
    <t>Exploring or implementing programs to enhance recruitment and retention, particularly in high need or shortage areas</t>
  </si>
  <si>
    <t>Supporting or creating incentives to enhance behavioral health integration and practitioner participation or competencies to enhace practice-based integration</t>
  </si>
  <si>
    <t>Implementing specific quality improvement projects for specific practice or community needs</t>
  </si>
  <si>
    <t>State-based initiatives (e.g., Medicaid Transformation Project)</t>
  </si>
  <si>
    <r>
      <t>Challenges to</t>
    </r>
    <r>
      <rPr>
        <sz val="11"/>
        <color rgb="FFFF0000"/>
        <rFont val="Calibri"/>
        <family val="2"/>
        <scheme val="minor"/>
      </rPr>
      <t xml:space="preserve"> </t>
    </r>
    <r>
      <rPr>
        <sz val="11"/>
        <rFont val="Calibri"/>
        <family val="2"/>
        <scheme val="minor"/>
      </rPr>
      <t>sustaining providers networks</t>
    </r>
  </si>
  <si>
    <t>The below attestation should be completed by business line leadership.</t>
  </si>
  <si>
    <t>The undersigned attests that the content of this survey is accurate and complete to the best of our knowledge.</t>
  </si>
  <si>
    <t>Enter text here</t>
  </si>
  <si>
    <t>Comments</t>
  </si>
  <si>
    <t>Total Covered Lives in 2021</t>
  </si>
  <si>
    <t>Total Payments in 2021</t>
  </si>
  <si>
    <t>Total Incentives in 2021</t>
  </si>
  <si>
    <t>Lack of interoperable data systems</t>
  </si>
  <si>
    <t>If your organization does not collect this data, what is your plan to do so?</t>
  </si>
  <si>
    <r>
      <t xml:space="preserve">Does your organization </t>
    </r>
    <r>
      <rPr>
        <b/>
        <i/>
        <sz val="12"/>
        <rFont val="Calibri"/>
        <family val="2"/>
        <scheme val="minor"/>
      </rPr>
      <t>collect</t>
    </r>
    <r>
      <rPr>
        <b/>
        <sz val="12"/>
        <rFont val="Calibri"/>
        <family val="2"/>
        <scheme val="minor"/>
      </rPr>
      <t xml:space="preserve"> the following data on your members? If so, please provide more details on types of data collected and data sources in Column D.</t>
    </r>
  </si>
  <si>
    <r>
      <t xml:space="preserve">Does your organization </t>
    </r>
    <r>
      <rPr>
        <b/>
        <i/>
        <sz val="12"/>
        <rFont val="Calibri"/>
        <family val="2"/>
        <scheme val="minor"/>
      </rPr>
      <t>disaggregate health plan and/or provider performance</t>
    </r>
    <r>
      <rPr>
        <b/>
        <sz val="12"/>
        <rFont val="Calibri"/>
        <family val="2"/>
        <scheme val="minor"/>
      </rPr>
      <t xml:space="preserve"> (e.g. HEDIS/CAHPS) by the following data elements to inform care quality?  If so, please provide details in Column D. </t>
    </r>
  </si>
  <si>
    <t>If not currently stratifying and reporting, what is your plan to do so?</t>
  </si>
  <si>
    <r>
      <rPr>
        <b/>
        <u/>
        <sz val="11"/>
        <color theme="1"/>
        <rFont val="Calibri"/>
        <family val="2"/>
        <scheme val="minor"/>
      </rPr>
      <t>Instructions</t>
    </r>
    <r>
      <rPr>
        <sz val="11"/>
        <color theme="1"/>
        <rFont val="Calibri"/>
        <family val="2"/>
        <scheme val="minor"/>
      </rPr>
      <t xml:space="preserve">: Enter the total annual </t>
    </r>
    <r>
      <rPr>
        <i/>
        <sz val="11"/>
        <color theme="1"/>
        <rFont val="Calibri"/>
        <family val="2"/>
        <scheme val="minor"/>
      </rPr>
      <t xml:space="preserve">non-Medicaid </t>
    </r>
    <r>
      <rPr>
        <sz val="11"/>
        <color theme="1"/>
        <rFont val="Calibri"/>
        <family val="2"/>
        <scheme val="minor"/>
      </rPr>
      <t>total</t>
    </r>
    <r>
      <rPr>
        <i/>
        <sz val="11"/>
        <color theme="1"/>
        <rFont val="Calibri"/>
        <family val="2"/>
        <scheme val="minor"/>
      </rPr>
      <t xml:space="preserve"> </t>
    </r>
    <r>
      <rPr>
        <sz val="11"/>
        <color theme="1"/>
        <rFont val="Calibri"/>
        <family val="2"/>
        <scheme val="minor"/>
      </rPr>
      <t>positive incentives, total positive incentives earned, total negative incentives, and total negative incentives incurred through each type of insurance product/market sector (i.e., Medicare, Individual Market, Small Group, and Large Group) in calendar year 2</t>
    </r>
    <r>
      <rPr>
        <sz val="11"/>
        <rFont val="Calibri"/>
        <family val="2"/>
        <scheme val="minor"/>
      </rPr>
      <t>021</t>
    </r>
    <r>
      <rPr>
        <sz val="11"/>
        <color theme="1"/>
        <rFont val="Calibri"/>
        <family val="2"/>
        <scheme val="minor"/>
      </rPr>
      <t xml:space="preserve"> (CY202</t>
    </r>
    <r>
      <rPr>
        <sz val="11"/>
        <rFont val="Calibri"/>
        <family val="2"/>
        <scheme val="minor"/>
      </rPr>
      <t>1) in</t>
    </r>
    <r>
      <rPr>
        <sz val="11"/>
        <color theme="1"/>
        <rFont val="Calibri"/>
        <family val="2"/>
        <scheme val="minor"/>
      </rPr>
      <t xml:space="preserve">to the appropriate cells in Table 2 . For definitions and a description of payment arrangements, please see </t>
    </r>
    <r>
      <rPr>
        <b/>
        <i/>
        <sz val="11"/>
        <color theme="1"/>
        <rFont val="Calibri"/>
        <family val="2"/>
        <scheme val="minor"/>
      </rPr>
      <t xml:space="preserve">Tab 2. APM Framework </t>
    </r>
    <r>
      <rPr>
        <sz val="11"/>
        <color theme="1"/>
        <rFont val="Calibri"/>
        <family val="2"/>
        <scheme val="minor"/>
      </rPr>
      <t>for additional information.</t>
    </r>
  </si>
  <si>
    <t>Table 1: Total Annual Statewide Payments by APM Category (CY2021)</t>
  </si>
  <si>
    <t>Individual Market 
(on-exchange; public option)</t>
  </si>
  <si>
    <r>
      <rPr>
        <b/>
        <u/>
        <sz val="11"/>
        <color theme="1"/>
        <rFont val="Calibri"/>
        <family val="2"/>
        <scheme val="minor"/>
      </rPr>
      <t>Instructions</t>
    </r>
    <r>
      <rPr>
        <sz val="11"/>
        <color theme="1"/>
        <rFont val="Calibri"/>
        <family val="2"/>
        <scheme val="minor"/>
      </rPr>
      <t xml:space="preserve">: Enter the total annual </t>
    </r>
    <r>
      <rPr>
        <b/>
        <i/>
        <sz val="11"/>
        <color theme="1"/>
        <rFont val="Calibri"/>
        <family val="2"/>
        <scheme val="minor"/>
      </rPr>
      <t>non-Medicaid</t>
    </r>
    <r>
      <rPr>
        <i/>
        <sz val="11"/>
        <color theme="1"/>
        <rFont val="Calibri"/>
        <family val="2"/>
        <scheme val="minor"/>
      </rPr>
      <t xml:space="preserve"> </t>
    </r>
    <r>
      <rPr>
        <sz val="11"/>
        <color theme="1"/>
        <rFont val="Calibri"/>
        <family val="2"/>
        <scheme val="minor"/>
      </rPr>
      <t>approved</t>
    </r>
    <r>
      <rPr>
        <i/>
        <sz val="11"/>
        <color theme="1"/>
        <rFont val="Calibri"/>
        <family val="2"/>
        <scheme val="minor"/>
      </rPr>
      <t xml:space="preserve"> </t>
    </r>
    <r>
      <rPr>
        <sz val="11"/>
        <color theme="1"/>
        <rFont val="Calibri"/>
        <family val="2"/>
        <scheme val="minor"/>
      </rPr>
      <t>payments made through each type of payment arrangement, by type of insurance product (i.e., Medicare, Individual Market, Small Group, and Large Group) in calendar year</t>
    </r>
    <r>
      <rPr>
        <sz val="11"/>
        <rFont val="Calibri"/>
        <family val="2"/>
        <scheme val="minor"/>
      </rPr>
      <t xml:space="preserve"> 2021 (CY2021</t>
    </r>
    <r>
      <rPr>
        <sz val="11"/>
        <color theme="1"/>
        <rFont val="Calibri"/>
        <family val="2"/>
        <scheme val="minor"/>
      </rPr>
      <t xml:space="preserve">) into the appropriate cells in Table 1. For a description of payment arrangements, please see </t>
    </r>
    <r>
      <rPr>
        <b/>
        <i/>
        <sz val="11"/>
        <color theme="1"/>
        <rFont val="Calibri"/>
        <family val="2"/>
        <scheme val="minor"/>
      </rPr>
      <t xml:space="preserve">Tab 2. APM Framework </t>
    </r>
    <r>
      <rPr>
        <sz val="11"/>
        <color theme="1"/>
        <rFont val="Calibri"/>
        <family val="2"/>
        <scheme val="minor"/>
      </rPr>
      <t>for additional information.</t>
    </r>
  </si>
  <si>
    <t>Table 3A: Total Annual Statewide Covered Lives 
(point-in-time estimate from June 2021)</t>
  </si>
  <si>
    <t>Table 3B: Total Annual Statewide Member Months by APM Category (CY2021)</t>
  </si>
  <si>
    <t>Specialty care providers</t>
  </si>
  <si>
    <t>What flexibilities and other support could HCA give to payers and providers during future pandemics? (Please enter text into Column D)</t>
  </si>
  <si>
    <t>Improving clinical quality measures or meeting targets</t>
  </si>
  <si>
    <t>Improving patient experience/satisfaction</t>
  </si>
  <si>
    <t>Reducing health care costs/spending</t>
  </si>
  <si>
    <t>Improving health equity</t>
  </si>
  <si>
    <t>Improving provider experience/satisfaction</t>
  </si>
  <si>
    <t>Improving member health outcomes</t>
  </si>
  <si>
    <t>Portion of financial incentives earned</t>
  </si>
  <si>
    <t>Has your organization implemented any APMs that align with the Primary Care Transformation Model (model description: https://www.hca.wa.gov/assets/program/wa-pct-model-description.pdf)?  If yes, please list the service areas, provider partners, program types, and covered lives associated with each in the text box in Column D. Please include whether or not the APMs require Patient-Centered Medical Home (PCMH) certification for participating providers.</t>
  </si>
  <si>
    <r>
      <t xml:space="preserve">Barriers: </t>
    </r>
    <r>
      <rPr>
        <sz val="12"/>
        <color theme="1"/>
        <rFont val="Calibri"/>
        <family val="2"/>
        <scheme val="minor"/>
      </rPr>
      <t xml:space="preserve">In your organization's experience, what are the </t>
    </r>
    <r>
      <rPr>
        <b/>
        <sz val="12"/>
        <color theme="1"/>
        <rFont val="Calibri"/>
        <family val="2"/>
        <scheme val="minor"/>
      </rPr>
      <t>TOP FIVE BARRIERS</t>
    </r>
    <r>
      <rPr>
        <sz val="12"/>
        <color theme="1"/>
        <rFont val="Calibri"/>
        <family val="2"/>
        <scheme val="minor"/>
      </rPr>
      <t xml:space="preserve"> to the adoption of VBP arrangements?</t>
    </r>
    <r>
      <rPr>
        <b/>
        <sz val="12"/>
        <color theme="1"/>
        <rFont val="Calibri"/>
        <family val="2"/>
        <scheme val="minor"/>
      </rPr>
      <t xml:space="preserve"> </t>
    </r>
    <r>
      <rPr>
        <sz val="12"/>
        <color theme="1"/>
        <rFont val="Calibri"/>
        <family val="2"/>
        <scheme val="minor"/>
      </rPr>
      <t>Please select the appropriate rank for the top 5 barriers from the drop-downs in Column B, where 1 is the most significant barrier.</t>
    </r>
  </si>
  <si>
    <r>
      <t xml:space="preserve">Enablers: </t>
    </r>
    <r>
      <rPr>
        <sz val="12"/>
        <color theme="1"/>
        <rFont val="Calibri"/>
        <family val="2"/>
        <scheme val="minor"/>
      </rPr>
      <t xml:space="preserve">In your organization's experience, what are the </t>
    </r>
    <r>
      <rPr>
        <b/>
        <sz val="12"/>
        <color theme="1"/>
        <rFont val="Calibri"/>
        <family val="2"/>
        <scheme val="minor"/>
      </rPr>
      <t>TOP FIVE ENABLERS</t>
    </r>
    <r>
      <rPr>
        <sz val="12"/>
        <color theme="1"/>
        <rFont val="Calibri"/>
        <family val="2"/>
        <scheme val="minor"/>
      </rPr>
      <t xml:space="preserve"> to the adoption of VBP arrangements? Please select the appropriate rank for the top 5 enablers from the drop-downs in Column B, where 1 is the most significant enabler.</t>
    </r>
  </si>
  <si>
    <r>
      <t xml:space="preserve">(III-A-5) </t>
    </r>
    <r>
      <rPr>
        <i/>
        <sz val="11"/>
        <rFont val="Calibri"/>
        <family val="2"/>
        <scheme val="minor"/>
      </rPr>
      <t>Other Entities.</t>
    </r>
    <r>
      <rPr>
        <sz val="11"/>
        <rFont val="Calibri"/>
        <family val="2"/>
        <scheme val="minor"/>
      </rPr>
      <t xml:space="preserve"> Has your organization made any effort to align quality measures used in VBP contracts with those used by any other entities or payment initiatives (e.g., Medicare, multi-payer models, specific projects, or initiatives)? If yes, please provide information on the extent and nature of alignment in the text box in Column D.</t>
    </r>
  </si>
  <si>
    <r>
      <t xml:space="preserve">(I-B-1) Does your organization have a strategic plan </t>
    </r>
    <r>
      <rPr>
        <sz val="11"/>
        <rFont val="Calibri"/>
        <family val="2"/>
        <scheme val="minor"/>
      </rPr>
      <t>for implementing or expanding VBP</t>
    </r>
    <r>
      <rPr>
        <sz val="11"/>
        <color theme="1"/>
        <rFont val="Calibri"/>
        <family val="2"/>
        <scheme val="minor"/>
      </rPr>
      <t>? If yes, please describe its breadth, your goals, and how frequently it is updated in the text box in Column D.</t>
    </r>
  </si>
  <si>
    <r>
      <t>(I-B-2) By how much, as a percent of total payments, does your organization plan to increase VBP across your books of business over the next calendar y</t>
    </r>
    <r>
      <rPr>
        <sz val="11"/>
        <rFont val="Calibri"/>
        <family val="2"/>
        <scheme val="minor"/>
      </rPr>
      <t>ear (2023)</t>
    </r>
    <r>
      <rPr>
        <sz val="11"/>
        <color theme="1"/>
        <rFont val="Calibri"/>
        <family val="2"/>
        <scheme val="minor"/>
      </rPr>
      <t>? Please respond in Column D.</t>
    </r>
  </si>
  <si>
    <r>
      <rPr>
        <sz val="11"/>
        <rFont val="Calibri"/>
        <family val="2"/>
        <scheme val="minor"/>
      </rPr>
      <t>(I-C-1)</t>
    </r>
    <r>
      <rPr>
        <b/>
        <sz val="11"/>
        <rFont val="Calibri"/>
        <family val="2"/>
        <scheme val="minor"/>
      </rPr>
      <t xml:space="preserve"> How does your organization define and evaluate APM success? Please choose all that apply and enter any comments into Column D.</t>
    </r>
  </si>
  <si>
    <t>(I-C-2) Has your organization assessed the return on investment (ROI) from previous or current APMs? If yes, please describe the process and high-level findings for either anticipated or actual ROI in the text box in Column D.</t>
  </si>
  <si>
    <t>(I-D-1) Has your organization achieved certification for any payment models such as Advanced Alternative Payment Models (Advanced APMs) through QPP?</t>
  </si>
  <si>
    <t>(I-D-2) If yes, for which lines of business?</t>
  </si>
  <si>
    <r>
      <t xml:space="preserve">(I-E-1) Does your organization have a strategic plan </t>
    </r>
    <r>
      <rPr>
        <b/>
        <sz val="11"/>
        <rFont val="Calibri"/>
        <family val="2"/>
        <scheme val="minor"/>
      </rPr>
      <t>to address health equity</t>
    </r>
    <r>
      <rPr>
        <sz val="11"/>
        <rFont val="Calibri"/>
        <family val="2"/>
        <scheme val="minor"/>
      </rPr>
      <t xml:space="preserve"> through APMs? If so, please describe it, including the role of Accountable Communities of Health (ACHs) in the plan. Please enter your response into the text box in Column D.</t>
    </r>
  </si>
  <si>
    <r>
      <t>(I-E-2) Does your organization have a strategic plan</t>
    </r>
    <r>
      <rPr>
        <b/>
        <sz val="11"/>
        <rFont val="Calibri"/>
        <family val="2"/>
        <scheme val="minor"/>
      </rPr>
      <t xml:space="preserve"> to address non-medical social needs</t>
    </r>
    <r>
      <rPr>
        <sz val="11"/>
        <rFont val="Calibri"/>
        <family val="2"/>
        <scheme val="minor"/>
      </rPr>
      <t xml:space="preserve"> through APMs? If so, please describe it, including the role of ACHs in the plan. Please enter your response into the text box in Column D.</t>
    </r>
  </si>
  <si>
    <t>(I-E-3) Has your organization implemented APMs that include financial incentives tied to non-medical social needs? If so, please describe the incentives in Column D.</t>
  </si>
  <si>
    <t xml:space="preserve">(I-E-4) Does your organization risk-adjust APMs (payment and quality) by social risk factors? If so, please provide details in Column D. </t>
  </si>
  <si>
    <t>(I-E-5) Do you actively provide coverage for benefits that address non-medical social needs? If yes, for which lines of business? If yes, please describe the covered benefits in the text box in Column D.</t>
  </si>
  <si>
    <t>(I-E-6) What is the primary barrier you face in addressing non-medical social needs and reducing health inequities? Please enter your response into the text box in Column D.</t>
  </si>
  <si>
    <r>
      <rPr>
        <sz val="11"/>
        <rFont val="Calibri"/>
        <family val="2"/>
        <scheme val="minor"/>
      </rPr>
      <t>(I-F-1)</t>
    </r>
    <r>
      <rPr>
        <b/>
        <sz val="11"/>
        <rFont val="Calibri"/>
        <family val="2"/>
        <scheme val="minor"/>
      </rPr>
      <t xml:space="preserve"> How is your organization supporting workforce innnovations to advance population health? Select yes/no in Column B for all options below that apply. Add any comments into the text box in Column D.</t>
    </r>
  </si>
  <si>
    <r>
      <rPr>
        <sz val="11"/>
        <rFont val="Calibri"/>
        <family val="2"/>
        <scheme val="minor"/>
      </rPr>
      <t xml:space="preserve">(I-F-2) </t>
    </r>
    <r>
      <rPr>
        <b/>
        <sz val="11"/>
        <rFont val="Calibri"/>
        <family val="2"/>
        <scheme val="minor"/>
      </rPr>
      <t>For MCO's:  In column D, please describe key programs, incentives or support provided to support workforce development among network providers and facilities.  Please describe both behavioral health and physical health programs or services targeted in MCO programs.</t>
    </r>
  </si>
  <si>
    <r>
      <rPr>
        <sz val="11"/>
        <rFont val="Calibri"/>
        <family val="2"/>
        <scheme val="minor"/>
      </rPr>
      <t xml:space="preserve">(I-F-3) </t>
    </r>
    <r>
      <rPr>
        <b/>
        <sz val="11"/>
        <rFont val="Calibri"/>
        <family val="2"/>
        <scheme val="minor"/>
      </rPr>
      <t>How is your organization supporting providers to develop a diverse and culturally responsive workforce? Please enter your response in column D.</t>
    </r>
  </si>
  <si>
    <r>
      <t xml:space="preserve">(III-A-1) </t>
    </r>
    <r>
      <rPr>
        <i/>
        <sz val="11"/>
        <rFont val="Calibri"/>
        <family val="2"/>
        <scheme val="minor"/>
      </rPr>
      <t xml:space="preserve">Measure sets across contracts. </t>
    </r>
    <r>
      <rPr>
        <sz val="11"/>
        <rFont val="Calibri"/>
        <family val="2"/>
        <scheme val="minor"/>
      </rPr>
      <t xml:space="preserve"> Does your organization use the same set(s) of quality measures (e.g., HEDIS measures, Statewide Common Measure Set, organization-specific measures) across provider contracts?  Please provide information on the extent of alignment across contracts and what types of measures are used in the text box in Column D.</t>
    </r>
  </si>
  <si>
    <r>
      <t xml:space="preserve">(III-A-2) </t>
    </r>
    <r>
      <rPr>
        <i/>
        <sz val="11"/>
        <rFont val="Calibri"/>
        <family val="2"/>
        <scheme val="minor"/>
      </rPr>
      <t>Statewide Common Measure Set.</t>
    </r>
    <r>
      <rPr>
        <sz val="11"/>
        <rFont val="Calibri"/>
        <family val="2"/>
        <scheme val="minor"/>
      </rPr>
      <t xml:space="preserve"> Does your organization adhere to the measure-specific definitions and specifications (e.g. HEDIS specifications like beneficiary race) described in the Statewide Common Measure Set?</t>
    </r>
  </si>
  <si>
    <r>
      <t xml:space="preserve">(III-A-3) </t>
    </r>
    <r>
      <rPr>
        <i/>
        <sz val="11"/>
        <rFont val="Calibri"/>
        <family val="2"/>
        <scheme val="minor"/>
      </rPr>
      <t>Statewide Common Measure Set.</t>
    </r>
    <r>
      <rPr>
        <sz val="11"/>
        <rFont val="Calibri"/>
        <family val="2"/>
        <scheme val="minor"/>
      </rPr>
      <t xml:space="preserve">  Does your organization change, tweak, or modify any measure-specific definitions or specifications described in the Statewide Common Measure Set (e.g., beneficiary race)? If yes, please detail what changes, to which measures, and in what circumstance(s) in the text box in Column D.</t>
    </r>
  </si>
  <si>
    <r>
      <t xml:space="preserve">(III-A-4) </t>
    </r>
    <r>
      <rPr>
        <i/>
        <sz val="11"/>
        <rFont val="Calibri"/>
        <family val="2"/>
        <scheme val="minor"/>
      </rPr>
      <t xml:space="preserve">Statewide Common Measure Set. </t>
    </r>
    <r>
      <rPr>
        <sz val="11"/>
        <rFont val="Calibri"/>
        <family val="2"/>
        <scheme val="minor"/>
      </rPr>
      <t xml:space="preserve"> Does your organization supplement measures from the Statewide Common Measure Set with additional measures in any VBP contracts? If yes, please describe which measures and why they are used in the text box in Column D.</t>
    </r>
  </si>
  <si>
    <r>
      <t xml:space="preserve">(III-A-6) </t>
    </r>
    <r>
      <rPr>
        <i/>
        <sz val="11"/>
        <rFont val="Calibri"/>
        <family val="2"/>
        <scheme val="minor"/>
      </rPr>
      <t xml:space="preserve">Primary Care Transformation Model (PCTM) measure set. </t>
    </r>
    <r>
      <rPr>
        <sz val="11"/>
        <rFont val="Calibri"/>
        <family val="2"/>
        <scheme val="minor"/>
      </rPr>
      <t>Does your organization currently use measures from the PCTM measure set in any primary care APMs? If yes, please provide information on the extent and nature of alignment in the text box in Column D.</t>
    </r>
  </si>
  <si>
    <t>Has your organization implemented any programs to address health disparities by race, ethnicity, language, and/or disability? If yes, please describe the program or initiative in Column D. If not, please describe how your organization plans to address health disparities, if at all.</t>
  </si>
  <si>
    <r>
      <t>In 2021, reflecting on calendar year 2020, health plans listed the below factors as the top five barriers to adoption of VBP arrangements. Relative to your experience last year with these barriers, has your situation improved, worsened, or stayed the same (</t>
    </r>
    <r>
      <rPr>
        <b/>
        <i/>
        <sz val="12"/>
        <color theme="1"/>
        <rFont val="Calibri"/>
        <family val="2"/>
        <scheme val="minor"/>
      </rPr>
      <t>select the answer from the drop-down in Column B</t>
    </r>
    <r>
      <rPr>
        <b/>
        <sz val="12"/>
        <color theme="1"/>
        <rFont val="Calibri"/>
        <family val="2"/>
        <scheme val="minor"/>
      </rPr>
      <t>)? Furthermore, how is your organization addressing these barriers (</t>
    </r>
    <r>
      <rPr>
        <b/>
        <i/>
        <sz val="12"/>
        <color theme="1"/>
        <rFont val="Calibri"/>
        <family val="2"/>
        <scheme val="minor"/>
      </rPr>
      <t>enter your response in the text box in Column D</t>
    </r>
    <r>
      <rPr>
        <b/>
        <sz val="12"/>
        <color theme="1"/>
        <rFont val="Calibri"/>
        <family val="2"/>
        <scheme val="minor"/>
      </rPr>
      <t>)?</t>
    </r>
  </si>
  <si>
    <t>How does your organization communicate quality, performance, and disparity data with providers? Please provide details in Column D, including the length of data lag (time frame between activities being performed and quality metrics being shared).</t>
  </si>
  <si>
    <t>What did your organization learn about payment structures from the COVID-19 pandemic? How should those learnings shape VBP efforts going forward? (Please enter text into column D)</t>
  </si>
  <si>
    <r>
      <rPr>
        <i/>
        <sz val="12"/>
        <rFont val="Calibri"/>
        <family val="2"/>
        <scheme val="minor"/>
      </rPr>
      <t>North Central</t>
    </r>
    <r>
      <rPr>
        <sz val="11"/>
        <rFont val="Calibri"/>
        <family val="2"/>
        <scheme val="minor"/>
      </rPr>
      <t xml:space="preserve"> includes Chelan, Douglas, Grant, and Okanogan Counties</t>
    </r>
  </si>
  <si>
    <r>
      <rPr>
        <i/>
        <sz val="12"/>
        <rFont val="Calibri"/>
        <family val="2"/>
        <scheme val="minor"/>
      </rPr>
      <t>North Sound</t>
    </r>
    <r>
      <rPr>
        <sz val="11"/>
        <rFont val="Calibri"/>
        <family val="2"/>
        <scheme val="minor"/>
      </rPr>
      <t xml:space="preserve"> includes Whatcom, Skagit, San Juan, Island, and Snohomish Counties</t>
    </r>
  </si>
  <si>
    <r>
      <rPr>
        <i/>
        <sz val="12"/>
        <rFont val="Calibri"/>
        <family val="2"/>
        <scheme val="minor"/>
      </rPr>
      <t>Olympic</t>
    </r>
    <r>
      <rPr>
        <sz val="11"/>
        <rFont val="Calibri"/>
        <family val="2"/>
        <scheme val="minor"/>
      </rPr>
      <t xml:space="preserve"> includes Clallam, Jefferson, and Kitsap Counties</t>
    </r>
  </si>
  <si>
    <r>
      <rPr>
        <i/>
        <sz val="12"/>
        <rFont val="Calibri"/>
        <family val="2"/>
        <scheme val="minor"/>
      </rPr>
      <t>Pierce</t>
    </r>
    <r>
      <rPr>
        <sz val="11"/>
        <rFont val="Calibri"/>
        <family val="2"/>
        <scheme val="minor"/>
      </rPr>
      <t xml:space="preserve"> includes Pierce County</t>
    </r>
  </si>
  <si>
    <r>
      <rPr>
        <i/>
        <sz val="12"/>
        <rFont val="Calibri"/>
        <family val="2"/>
        <scheme val="minor"/>
      </rPr>
      <t>Southwest Washington</t>
    </r>
    <r>
      <rPr>
        <sz val="11"/>
        <rFont val="Calibri"/>
        <family val="2"/>
        <scheme val="minor"/>
      </rPr>
      <t xml:space="preserve"> includes Clark, Skamania, and Klickitat Counties</t>
    </r>
  </si>
  <si>
    <t>Offering incentives for staff training or apprenticeship to advance education targeting certification, licensure or competencies addressing practice-based needs or projects</t>
  </si>
  <si>
    <t>View the Framework.</t>
  </si>
  <si>
    <r>
      <t>As used above, “</t>
    </r>
    <r>
      <rPr>
        <b/>
        <sz val="11"/>
        <rFont val="Calibri"/>
        <family val="2"/>
        <scheme val="minor"/>
      </rPr>
      <t>Value-Based Payment Arrangement</t>
    </r>
    <r>
      <rPr>
        <sz val="11"/>
        <rFont val="Calibri"/>
        <family val="2"/>
        <scheme val="minor"/>
      </rPr>
      <t>” means a payment arrangement that meets the definition of Category 2C or higher of the Health Care Payment Learning and Action Network (HCP-LAN) Alternative Payment Model (APM) Framework Whitepaper - Refreshed 2017, dated July 11, 2017.</t>
    </r>
  </si>
  <si>
    <t>Instructions: Enter the total number of covered lives attributed to each sector (i.e., Medicare, Individual Market on-exchange, Individual Market off-exchange, Small Group, and Large Group) using a point-in-time estimate from June 2021 into the appropriate cells in Table 3A.</t>
  </si>
  <si>
    <r>
      <rPr>
        <b/>
        <i/>
        <sz val="11"/>
        <rFont val="Calibri"/>
        <family val="2"/>
        <scheme val="minor"/>
      </rPr>
      <t>Total Payments*</t>
    </r>
    <r>
      <rPr>
        <b/>
        <sz val="11"/>
        <rFont val="Calibri"/>
        <family val="2"/>
        <scheme val="minor"/>
      </rPr>
      <t xml:space="preserve"> </t>
    </r>
    <r>
      <rPr>
        <sz val="11"/>
        <rFont val="Calibri"/>
        <family val="2"/>
        <scheme val="minor"/>
      </rPr>
      <t xml:space="preserve">means the total payments made to providers, excluding any case payments, administrative dollars, Washington State Health Insurance Pool (WSHIP), premium tax, Safety Net Assessment Fund (SNAF), Provider Access Payment (PAP) or Trauma funding from January 1, 2021 through December 31, 2021. </t>
    </r>
    <r>
      <rPr>
        <i/>
        <sz val="11"/>
        <rFont val="Calibri"/>
        <family val="2"/>
        <scheme val="minor"/>
      </rPr>
      <t>Note: Total Payments should represent the total medical premiums to include pharmacy, inpatient, outpatient, physician/professional, and other health services, excluding any pass-through payments.</t>
    </r>
  </si>
  <si>
    <t>Limited flexibility in rates for sharing risk</t>
  </si>
  <si>
    <t>Many providers lack sufficient enrollment to bear downside risk (in your experience, what is the minimum enrollment required for a provider to accept downside risk? Please add your comments in Column D)</t>
  </si>
  <si>
    <r>
      <t xml:space="preserve">Barriers to downside risk: </t>
    </r>
    <r>
      <rPr>
        <sz val="12"/>
        <color theme="1"/>
        <rFont val="Calibri"/>
        <family val="2"/>
        <scheme val="minor"/>
      </rPr>
      <t xml:space="preserve">In your organization's experience, what are the </t>
    </r>
    <r>
      <rPr>
        <b/>
        <sz val="12"/>
        <color theme="1"/>
        <rFont val="Calibri"/>
        <family val="2"/>
        <scheme val="minor"/>
      </rPr>
      <t>barriers</t>
    </r>
    <r>
      <rPr>
        <sz val="12"/>
        <color theme="1"/>
        <rFont val="Calibri"/>
        <family val="2"/>
        <scheme val="minor"/>
      </rPr>
      <t xml:space="preserve"> to the adoption of VBP arrangements with downside risk?</t>
    </r>
  </si>
  <si>
    <t xml:space="preserve">What could the Washington State Health Care Authority do to support your organization in greater adoption of VBP arrangements with downside risk? </t>
  </si>
  <si>
    <t>Provider hesitance or unwillingness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</si>
</sst>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5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i/>
      <sz val="12"/>
      <color theme="1"/>
      <name val="Calibri"/>
      <family val="2"/>
      <scheme val="minor"/>
    </font>
    <font>
      <b/>
      <sz val="14"/>
      <color theme="1"/>
      <name val="Calibri"/>
      <family val="2"/>
      <scheme val="minor"/>
    </font>
    <font>
      <sz val="12"/>
      <color theme="1"/>
      <name val="Calibri"/>
      <family val="2"/>
      <scheme val="minor"/>
    </font>
    <font>
      <i/>
      <sz val="1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1"/>
      <color theme="0"/>
      <name val="Calibri"/>
      <family val="2"/>
      <scheme val="minor"/>
    </font>
    <font>
      <b/>
      <sz val="14"/>
      <color theme="0"/>
      <name val="Calibri"/>
      <family val="2"/>
      <scheme val="minor"/>
    </font>
    <font>
      <b/>
      <sz val="11"/>
      <name val="Calibri"/>
      <family val="2"/>
      <scheme val="minor"/>
    </font>
    <font>
      <b/>
      <i/>
      <sz val="11"/>
      <name val="Calibri"/>
      <family val="2"/>
      <scheme val="minor"/>
    </font>
    <font>
      <i/>
      <sz val="11"/>
      <color theme="1"/>
      <name val="Calibri"/>
      <family val="2"/>
      <scheme val="minor"/>
    </font>
    <font>
      <b/>
      <i/>
      <sz val="11"/>
      <color theme="1"/>
      <name val="Calibri"/>
      <family val="2"/>
      <scheme val="minor"/>
    </font>
    <font>
      <sz val="12"/>
      <color theme="0"/>
      <name val="Calibri"/>
      <family val="2"/>
      <scheme val="minor"/>
    </font>
    <font>
      <i/>
      <sz val="11"/>
      <color rgb="FFFF0000"/>
      <name val="Calibri"/>
      <family val="2"/>
      <scheme val="minor"/>
    </font>
    <font>
      <b/>
      <u/>
      <sz val="11"/>
      <color theme="1"/>
      <name val="Calibri"/>
      <family val="2"/>
      <scheme val="minor"/>
    </font>
    <font>
      <b/>
      <sz val="12"/>
      <name val="Calibri"/>
      <family val="2"/>
      <scheme val="minor"/>
    </font>
    <font>
      <sz val="12"/>
      <name val="Calibri"/>
      <family val="2"/>
      <scheme val="minor"/>
    </font>
    <font>
      <b/>
      <i/>
      <sz val="12"/>
      <color theme="1"/>
      <name val="Calibri"/>
      <family val="2"/>
      <scheme val="minor"/>
    </font>
    <font>
      <b/>
      <i/>
      <sz val="12"/>
      <name val="Calibri"/>
      <family val="2"/>
      <scheme val="minor"/>
    </font>
    <font>
      <i/>
      <sz val="12"/>
      <color theme="0"/>
      <name val="Calibri"/>
      <family val="2"/>
      <scheme val="minor"/>
    </font>
    <font>
      <i/>
      <sz val="11"/>
      <color theme="2" tint="-0.749992370372631"/>
      <name val="Calibri"/>
      <family val="2"/>
      <scheme val="minor"/>
    </font>
    <font>
      <b/>
      <sz val="11"/>
      <color theme="0"/>
      <name val="Calibri"/>
      <family val="2"/>
      <scheme val="minor"/>
    </font>
    <font>
      <sz val="10"/>
      <color theme="1"/>
      <name val="Arial"/>
      <family val="2"/>
    </font>
    <font>
      <sz val="11"/>
      <color rgb="FF000000"/>
      <name val="Calibri"/>
      <family val="2"/>
      <scheme val="minor"/>
    </font>
    <font>
      <b/>
      <sz val="11"/>
      <color rgb="FF000000"/>
      <name val="Calibri"/>
      <family val="2"/>
      <scheme val="minor"/>
    </font>
    <font>
      <b/>
      <sz val="14"/>
      <color rgb="FFFFFFFF"/>
      <name val="Calibri"/>
      <family val="2"/>
      <scheme val="minor"/>
    </font>
    <font>
      <b/>
      <sz val="10"/>
      <name val="Calibri"/>
      <family val="2"/>
      <scheme val="minor"/>
    </font>
    <font>
      <b/>
      <sz val="12"/>
      <color theme="0"/>
      <name val="Calibri"/>
      <family val="2"/>
      <scheme val="minor"/>
    </font>
    <font>
      <b/>
      <i/>
      <sz val="12"/>
      <color theme="0"/>
      <name val="Calibri"/>
      <family val="2"/>
      <scheme val="minor"/>
    </font>
    <font>
      <sz val="10"/>
      <color rgb="FF000000"/>
      <name val="Calibri"/>
      <family val="2"/>
      <scheme val="minor"/>
    </font>
    <font>
      <b/>
      <sz val="10"/>
      <color rgb="FF000000"/>
      <name val="Calibri"/>
      <family val="2"/>
      <scheme val="minor"/>
    </font>
    <font>
      <b/>
      <sz val="9"/>
      <color rgb="FF000000"/>
      <name val="Calibri"/>
      <family val="2"/>
      <scheme val="minor"/>
    </font>
    <font>
      <sz val="14"/>
      <color rgb="FF000000"/>
      <name val="Calibri"/>
      <family val="2"/>
      <scheme val="minor"/>
    </font>
    <font>
      <sz val="12"/>
      <color rgb="FF000000"/>
      <name val="Calibri"/>
      <family val="2"/>
      <scheme val="minor"/>
    </font>
    <font>
      <b/>
      <sz val="12"/>
      <color rgb="FF000000"/>
      <name val="Calibri"/>
      <family val="2"/>
      <scheme val="minor"/>
    </font>
    <font>
      <i/>
      <sz val="10"/>
      <color theme="1"/>
      <name val="Calibri"/>
      <family val="2"/>
      <scheme val="minor"/>
    </font>
    <font>
      <b/>
      <u/>
      <sz val="14"/>
      <color theme="10"/>
      <name val="Calibri"/>
      <family val="2"/>
      <scheme val="minor"/>
    </font>
    <font>
      <i/>
      <sz val="11"/>
      <color theme="0" tint="-0.499984740745262"/>
      <name val="Calibri"/>
      <family val="2"/>
      <scheme val="minor"/>
    </font>
    <font>
      <i/>
      <strike/>
      <sz val="11"/>
      <color rgb="FFFF0000"/>
      <name val="Calibri"/>
      <family val="2"/>
      <scheme val="minor"/>
    </font>
    <font>
      <b/>
      <sz val="11"/>
      <color rgb="FFFF0000"/>
      <name val="Calibri"/>
      <family val="2"/>
      <scheme val="minor"/>
    </font>
    <font>
      <b/>
      <sz val="12"/>
      <color theme="0" tint="-0.499984740745262"/>
      <name val="Calibri"/>
      <family val="2"/>
      <scheme val="minor"/>
    </font>
    <font>
      <b/>
      <i/>
      <sz val="14"/>
      <color theme="0"/>
      <name val="Calibri"/>
      <family val="2"/>
      <scheme val="minor"/>
    </font>
    <font>
      <b/>
      <sz val="11"/>
      <color theme="4"/>
      <name val="Calibri"/>
      <family val="2"/>
      <scheme val="minor"/>
    </font>
    <font>
      <i/>
      <sz val="12"/>
      <color theme="0" tint="-0.499984740745262"/>
      <name val="Calibri"/>
      <family val="2"/>
      <scheme val="minor"/>
    </font>
    <font>
      <i/>
      <sz val="12"/>
      <name val="Calibri"/>
      <family val="2"/>
      <scheme val="minor"/>
    </font>
  </fonts>
  <fills count="32">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rgb="FF1F4E78"/>
        <bgColor rgb="FF000000"/>
      </patternFill>
    </fill>
    <fill>
      <patternFill patternType="solid">
        <fgColor rgb="FFDDEBF7"/>
        <bgColor rgb="FF000000"/>
      </patternFill>
    </fill>
    <fill>
      <patternFill patternType="solid">
        <fgColor rgb="FFF2F2F2"/>
        <bgColor rgb="FF000000"/>
      </patternFill>
    </fill>
    <fill>
      <patternFill patternType="solid">
        <fgColor theme="7" tint="-0.249977111117893"/>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375623"/>
        <bgColor rgb="FF000000"/>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2" tint="-9.9978637043366805E-2"/>
        <bgColor rgb="FF000000"/>
      </patternFill>
    </fill>
    <fill>
      <patternFill patternType="solid">
        <fgColor theme="4" tint="0.59999389629810485"/>
        <bgColor rgb="FF000000"/>
      </patternFill>
    </fill>
    <fill>
      <patternFill patternType="solid">
        <fgColor theme="9" tint="0.79998168889431442"/>
        <bgColor rgb="FF000000"/>
      </patternFill>
    </fill>
    <fill>
      <patternFill patternType="solid">
        <fgColor theme="9" tint="0.59999389629810485"/>
        <bgColor rgb="FF000000"/>
      </patternFill>
    </fill>
    <fill>
      <patternFill patternType="solid">
        <fgColor theme="6" tint="0.39997558519241921"/>
        <bgColor rgb="FF000000"/>
      </patternFill>
    </fill>
    <fill>
      <patternFill patternType="solid">
        <fgColor theme="0" tint="-0.34998626667073579"/>
        <bgColor rgb="FF000000"/>
      </patternFill>
    </fill>
    <fill>
      <patternFill patternType="solid">
        <fgColor theme="4" tint="-0.499984740745262"/>
        <bgColor rgb="FF000000"/>
      </patternFill>
    </fill>
    <fill>
      <patternFill patternType="solid">
        <fgColor theme="3" tint="0.79998168889431442"/>
        <bgColor indexed="64"/>
      </patternFill>
    </fill>
    <fill>
      <patternFill patternType="solid">
        <fgColor rgb="FFFFFFFF"/>
        <bgColor indexed="64"/>
      </patternFill>
    </fill>
    <fill>
      <patternFill patternType="solid">
        <fgColor rgb="FFD9D9D9"/>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93">
    <xf numFmtId="0" fontId="0" fillId="0" borderId="0" xfId="0"/>
    <xf numFmtId="0" fontId="3" fillId="0" borderId="0" xfId="0" applyFont="1" applyFill="1" applyBorder="1"/>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9" fillId="0" borderId="32" xfId="0" applyFont="1" applyBorder="1" applyAlignment="1">
      <alignment horizontal="center" vertical="center"/>
    </xf>
    <xf numFmtId="0" fontId="9" fillId="0" borderId="39" xfId="0" applyFont="1" applyBorder="1" applyAlignment="1">
      <alignment horizontal="center" vertical="center"/>
    </xf>
    <xf numFmtId="0" fontId="9" fillId="0" borderId="33" xfId="0" applyFont="1" applyBorder="1" applyAlignment="1">
      <alignment horizontal="center" vertical="center"/>
    </xf>
    <xf numFmtId="0" fontId="10" fillId="3" borderId="7" xfId="0" applyFont="1" applyFill="1" applyBorder="1" applyAlignment="1">
      <alignment wrapText="1"/>
    </xf>
    <xf numFmtId="0" fontId="0" fillId="0" borderId="0" xfId="0" applyAlignment="1">
      <alignment wrapText="1"/>
    </xf>
    <xf numFmtId="0" fontId="3" fillId="0" borderId="24" xfId="0" applyFont="1" applyFill="1" applyBorder="1" applyAlignment="1">
      <alignment vertical="top" wrapText="1"/>
    </xf>
    <xf numFmtId="0" fontId="12" fillId="5" borderId="23" xfId="0" applyFont="1" applyFill="1" applyBorder="1" applyAlignment="1">
      <alignment vertical="center" wrapText="1"/>
    </xf>
    <xf numFmtId="0" fontId="3" fillId="0" borderId="24" xfId="0" applyFont="1" applyFill="1" applyBorder="1" applyAlignment="1">
      <alignment vertical="center" wrapText="1"/>
    </xf>
    <xf numFmtId="0" fontId="12" fillId="10" borderId="7" xfId="0" applyFont="1" applyFill="1" applyBorder="1" applyAlignment="1">
      <alignment vertical="center" wrapText="1"/>
    </xf>
    <xf numFmtId="0" fontId="8" fillId="11" borderId="24" xfId="2" applyFill="1" applyBorder="1" applyAlignment="1">
      <alignment horizontal="left" wrapText="1" indent="2"/>
    </xf>
    <xf numFmtId="0" fontId="8" fillId="11" borderId="25" xfId="2" applyFill="1" applyBorder="1" applyAlignment="1">
      <alignment horizontal="left" wrapText="1" indent="2"/>
    </xf>
    <xf numFmtId="0" fontId="5" fillId="12" borderId="7" xfId="0" applyFont="1" applyFill="1" applyBorder="1" applyAlignment="1">
      <alignment vertical="center" wrapText="1"/>
    </xf>
    <xf numFmtId="0" fontId="7" fillId="0" borderId="0" xfId="0" applyFont="1" applyFill="1" applyBorder="1" applyAlignment="1">
      <alignment horizontal="left" vertical="center" wrapText="1" indent="2"/>
    </xf>
    <xf numFmtId="0" fontId="3" fillId="0" borderId="23" xfId="0" applyFont="1" applyFill="1" applyBorder="1" applyAlignment="1">
      <alignment vertical="center" wrapText="1"/>
    </xf>
    <xf numFmtId="0" fontId="0" fillId="0" borderId="24" xfId="0" applyBorder="1" applyAlignment="1">
      <alignment wrapText="1"/>
    </xf>
    <xf numFmtId="0" fontId="3" fillId="0" borderId="24" xfId="0" applyFont="1" applyFill="1" applyBorder="1" applyAlignment="1">
      <alignment horizontal="left" vertical="center" wrapText="1" indent="3"/>
    </xf>
    <xf numFmtId="0" fontId="0" fillId="0" borderId="24" xfId="0" applyBorder="1" applyAlignment="1">
      <alignment horizontal="left" wrapText="1" indent="3"/>
    </xf>
    <xf numFmtId="0" fontId="0" fillId="5" borderId="7" xfId="0" applyFill="1" applyBorder="1" applyAlignment="1">
      <alignment wrapText="1"/>
    </xf>
    <xf numFmtId="0" fontId="11" fillId="9" borderId="7" xfId="0" applyFont="1" applyFill="1" applyBorder="1" applyAlignment="1">
      <alignment vertical="center" wrapText="1"/>
    </xf>
    <xf numFmtId="0" fontId="0" fillId="4" borderId="32" xfId="0" applyFill="1" applyBorder="1" applyAlignment="1">
      <alignment horizontal="left" wrapText="1" indent="2"/>
    </xf>
    <xf numFmtId="0" fontId="0" fillId="4" borderId="39" xfId="0" applyFill="1" applyBorder="1" applyAlignment="1">
      <alignment horizontal="left" wrapText="1" indent="2"/>
    </xf>
    <xf numFmtId="0" fontId="0" fillId="4" borderId="33" xfId="0" applyFill="1" applyBorder="1" applyAlignment="1">
      <alignment horizontal="left" wrapText="1" indent="2"/>
    </xf>
    <xf numFmtId="0" fontId="0" fillId="0" borderId="0" xfId="0" applyFont="1"/>
    <xf numFmtId="0" fontId="0" fillId="0" borderId="0" xfId="0" applyFont="1" applyAlignment="1">
      <alignment wrapText="1"/>
    </xf>
    <xf numFmtId="0" fontId="0" fillId="0" borderId="0" xfId="0" applyFont="1" applyFill="1"/>
    <xf numFmtId="0" fontId="0" fillId="14" borderId="0" xfId="0" applyFill="1"/>
    <xf numFmtId="0" fontId="16" fillId="11" borderId="1" xfId="0" applyFont="1" applyFill="1" applyBorder="1"/>
    <xf numFmtId="0" fontId="0" fillId="11" borderId="3" xfId="0" applyFill="1" applyBorder="1"/>
    <xf numFmtId="0" fontId="0" fillId="14" borderId="42" xfId="0" applyFill="1" applyBorder="1"/>
    <xf numFmtId="0" fontId="0" fillId="14" borderId="43" xfId="0" applyFill="1" applyBorder="1"/>
    <xf numFmtId="0" fontId="16" fillId="14" borderId="41" xfId="0" applyFont="1" applyFill="1" applyBorder="1"/>
    <xf numFmtId="0" fontId="0" fillId="14" borderId="0" xfId="0" applyFill="1" applyBorder="1"/>
    <xf numFmtId="0" fontId="0" fillId="14" borderId="15" xfId="0" applyFill="1" applyBorder="1"/>
    <xf numFmtId="0" fontId="0" fillId="14" borderId="44" xfId="0" applyFill="1" applyBorder="1"/>
    <xf numFmtId="0" fontId="0" fillId="14" borderId="41" xfId="0" applyFill="1" applyBorder="1"/>
    <xf numFmtId="0" fontId="16" fillId="11" borderId="41" xfId="0" applyFont="1" applyFill="1" applyBorder="1"/>
    <xf numFmtId="0" fontId="0" fillId="11" borderId="15" xfId="0" applyFill="1" applyBorder="1"/>
    <xf numFmtId="0" fontId="15" fillId="14" borderId="0" xfId="0" applyFont="1" applyFill="1" applyBorder="1"/>
    <xf numFmtId="0" fontId="0" fillId="14" borderId="4" xfId="0" applyFill="1" applyBorder="1"/>
    <xf numFmtId="0" fontId="0" fillId="14" borderId="6" xfId="0" applyFill="1" applyBorder="1"/>
    <xf numFmtId="0" fontId="16" fillId="14" borderId="28" xfId="0" applyFont="1" applyFill="1" applyBorder="1" applyAlignment="1">
      <alignment horizontal="right" indent="2"/>
    </xf>
    <xf numFmtId="0" fontId="0" fillId="14" borderId="46" xfId="0" applyFont="1" applyFill="1" applyBorder="1" applyAlignment="1"/>
    <xf numFmtId="0" fontId="0" fillId="14" borderId="40" xfId="0" applyFont="1" applyFill="1" applyBorder="1" applyAlignment="1"/>
    <xf numFmtId="0" fontId="0" fillId="14" borderId="18" xfId="0" applyFont="1" applyFill="1" applyBorder="1" applyAlignment="1"/>
    <xf numFmtId="0" fontId="0" fillId="14" borderId="31" xfId="0" applyFill="1" applyBorder="1" applyAlignment="1">
      <alignment horizontal="center"/>
    </xf>
    <xf numFmtId="0" fontId="0" fillId="0" borderId="0" xfId="0" applyAlignment="1">
      <alignment horizontal="center"/>
    </xf>
    <xf numFmtId="0" fontId="10" fillId="3" borderId="7" xfId="0" applyFont="1" applyFill="1" applyBorder="1" applyAlignment="1">
      <alignment horizontal="center" vertical="center" wrapText="1"/>
    </xf>
    <xf numFmtId="0" fontId="20" fillId="3" borderId="7" xfId="0" applyFont="1" applyFill="1" applyBorder="1" applyAlignment="1">
      <alignment horizontal="left" wrapText="1"/>
    </xf>
    <xf numFmtId="1" fontId="0" fillId="14" borderId="9" xfId="0" applyNumberFormat="1" applyFill="1" applyBorder="1" applyAlignment="1">
      <alignment horizontal="center"/>
    </xf>
    <xf numFmtId="0" fontId="0" fillId="4" borderId="40" xfId="0" applyFill="1" applyBorder="1" applyAlignment="1">
      <alignment horizontal="left" wrapText="1" indent="2"/>
    </xf>
    <xf numFmtId="0" fontId="0" fillId="4" borderId="49" xfId="0" applyFill="1" applyBorder="1" applyAlignment="1">
      <alignment horizontal="left" wrapText="1" indent="2"/>
    </xf>
    <xf numFmtId="0" fontId="10" fillId="3" borderId="23" xfId="0" applyFont="1" applyFill="1" applyBorder="1" applyAlignment="1">
      <alignment wrapText="1"/>
    </xf>
    <xf numFmtId="0" fontId="10" fillId="3" borderId="25" xfId="0" applyFont="1" applyFill="1" applyBorder="1" applyAlignment="1">
      <alignment horizontal="left" wrapText="1"/>
    </xf>
    <xf numFmtId="0" fontId="0" fillId="4" borderId="32" xfId="0" applyFill="1" applyBorder="1" applyAlignment="1">
      <alignment horizontal="left" vertical="top" wrapText="1" indent="2"/>
    </xf>
    <xf numFmtId="0" fontId="0" fillId="4" borderId="39" xfId="0" applyFill="1" applyBorder="1" applyAlignment="1">
      <alignment horizontal="left" vertical="top" wrapText="1" indent="2"/>
    </xf>
    <xf numFmtId="0" fontId="0" fillId="4" borderId="33" xfId="0" applyFill="1" applyBorder="1" applyAlignment="1">
      <alignment horizontal="left" vertical="top" wrapText="1" indent="2"/>
    </xf>
    <xf numFmtId="0" fontId="0" fillId="2" borderId="24" xfId="0" applyFont="1" applyFill="1" applyBorder="1" applyAlignment="1">
      <alignment horizontal="left" vertical="center" wrapText="1" indent="2"/>
    </xf>
    <xf numFmtId="0" fontId="0" fillId="0" borderId="0" xfId="0" applyFont="1" applyFill="1" applyBorder="1" applyAlignment="1">
      <alignment horizontal="left" vertical="center" wrapText="1" indent="4"/>
    </xf>
    <xf numFmtId="0" fontId="0" fillId="0" borderId="0" xfId="0" applyFont="1" applyFill="1" applyBorder="1" applyAlignment="1">
      <alignment horizontal="left" vertical="center" wrapText="1"/>
    </xf>
    <xf numFmtId="0" fontId="16" fillId="14" borderId="5" xfId="0" applyFont="1" applyFill="1" applyBorder="1" applyAlignment="1">
      <alignment horizontal="right" indent="2"/>
    </xf>
    <xf numFmtId="0" fontId="0" fillId="14" borderId="5" xfId="0" applyFont="1" applyFill="1" applyBorder="1" applyAlignment="1"/>
    <xf numFmtId="0" fontId="7" fillId="0" borderId="0" xfId="0" applyFont="1" applyFill="1" applyBorder="1" applyAlignment="1">
      <alignment horizontal="left" vertical="top" wrapText="1" indent="2"/>
    </xf>
    <xf numFmtId="0" fontId="9" fillId="0" borderId="39" xfId="0" applyFont="1" applyBorder="1" applyAlignment="1">
      <alignment horizontal="right" vertical="center"/>
    </xf>
    <xf numFmtId="0" fontId="0" fillId="0" borderId="0" xfId="0" applyFont="1" applyAlignment="1">
      <alignment vertical="top" wrapText="1"/>
    </xf>
    <xf numFmtId="0" fontId="7" fillId="0" borderId="0" xfId="0" applyFont="1" applyAlignment="1">
      <alignment vertical="top" wrapText="1"/>
    </xf>
    <xf numFmtId="0" fontId="10" fillId="3" borderId="23" xfId="0" applyFont="1" applyFill="1" applyBorder="1" applyAlignment="1">
      <alignment horizontal="center" vertical="center" wrapText="1"/>
    </xf>
    <xf numFmtId="0" fontId="0" fillId="0" borderId="0" xfId="0" applyBorder="1" applyAlignment="1">
      <alignment wrapText="1"/>
    </xf>
    <xf numFmtId="0" fontId="0" fillId="0" borderId="19" xfId="0" applyBorder="1" applyAlignment="1">
      <alignment horizontal="center"/>
    </xf>
    <xf numFmtId="0" fontId="13" fillId="4" borderId="14" xfId="0" applyFont="1" applyFill="1" applyBorder="1" applyAlignment="1">
      <alignment vertical="top" wrapText="1"/>
    </xf>
    <xf numFmtId="49" fontId="0" fillId="0" borderId="0" xfId="0" applyNumberFormat="1"/>
    <xf numFmtId="0" fontId="0" fillId="4" borderId="62" xfId="0" applyFill="1" applyBorder="1" applyAlignment="1">
      <alignment horizontal="left" wrapText="1" indent="2"/>
    </xf>
    <xf numFmtId="0" fontId="0" fillId="4" borderId="22" xfId="0" applyFill="1" applyBorder="1" applyAlignment="1">
      <alignment horizontal="left" wrapText="1" indent="2"/>
    </xf>
    <xf numFmtId="0" fontId="0" fillId="0" borderId="7" xfId="0" applyBorder="1" applyAlignment="1">
      <alignment horizontal="center"/>
    </xf>
    <xf numFmtId="0" fontId="8" fillId="0" borderId="0" xfId="2" applyAlignment="1">
      <alignment vertical="top"/>
    </xf>
    <xf numFmtId="0" fontId="12" fillId="10" borderId="7" xfId="0" applyFont="1" applyFill="1" applyBorder="1" applyAlignment="1">
      <alignment horizontal="center" vertical="center" wrapText="1"/>
    </xf>
    <xf numFmtId="0" fontId="0" fillId="0" borderId="0" xfId="0" applyFont="1" applyAlignment="1">
      <alignment horizontal="left" vertical="top" wrapText="1"/>
    </xf>
    <xf numFmtId="0" fontId="9" fillId="0" borderId="0" xfId="0" applyFont="1"/>
    <xf numFmtId="0" fontId="27" fillId="0" borderId="0" xfId="0" applyFont="1"/>
    <xf numFmtId="0" fontId="27" fillId="0" borderId="0" xfId="0" applyFont="1" applyAlignment="1">
      <alignment horizontal="left" wrapText="1"/>
    </xf>
    <xf numFmtId="0" fontId="27" fillId="0" borderId="0" xfId="0" applyFont="1" applyAlignment="1">
      <alignment wrapText="1"/>
    </xf>
    <xf numFmtId="0" fontId="0" fillId="0" borderId="0" xfId="0" applyFont="1" applyAlignment="1">
      <alignment horizontal="left" wrapText="1"/>
    </xf>
    <xf numFmtId="0" fontId="0" fillId="0" borderId="0" xfId="0" applyFont="1" applyFill="1" applyBorder="1"/>
    <xf numFmtId="0" fontId="28" fillId="0" borderId="0" xfId="0" applyFont="1" applyFill="1" applyBorder="1" applyAlignment="1">
      <alignment horizontal="left" vertical="top" wrapText="1"/>
    </xf>
    <xf numFmtId="0" fontId="28" fillId="21" borderId="16" xfId="0" applyFont="1" applyFill="1" applyBorder="1" applyAlignment="1" applyProtection="1">
      <alignment horizontal="center" vertical="center" wrapText="1"/>
    </xf>
    <xf numFmtId="0" fontId="28" fillId="21" borderId="37" xfId="0" applyFont="1" applyFill="1" applyBorder="1" applyAlignment="1" applyProtection="1">
      <alignment horizontal="center" vertical="center" wrapText="1"/>
    </xf>
    <xf numFmtId="0" fontId="28" fillId="21" borderId="38" xfId="0" applyFont="1" applyFill="1" applyBorder="1" applyAlignment="1" applyProtection="1">
      <alignment horizontal="center" vertical="center" wrapText="1"/>
    </xf>
    <xf numFmtId="165" fontId="28" fillId="0" borderId="16" xfId="3" applyNumberFormat="1" applyFont="1" applyFill="1" applyBorder="1" applyAlignment="1" applyProtection="1">
      <alignment horizontal="center" vertical="center" wrapText="1"/>
      <protection locked="0"/>
    </xf>
    <xf numFmtId="165" fontId="28" fillId="0" borderId="37" xfId="3" applyNumberFormat="1" applyFont="1" applyFill="1" applyBorder="1" applyAlignment="1" applyProtection="1">
      <alignment horizontal="center" vertical="center" wrapText="1"/>
      <protection locked="0"/>
    </xf>
    <xf numFmtId="165" fontId="28" fillId="0" borderId="38" xfId="3" applyNumberFormat="1" applyFont="1" applyFill="1" applyBorder="1" applyAlignment="1" applyProtection="1">
      <alignment horizontal="center" vertical="center" wrapText="1"/>
      <protection locked="0"/>
    </xf>
    <xf numFmtId="0" fontId="28" fillId="0" borderId="0" xfId="0" applyFont="1" applyFill="1" applyBorder="1" applyAlignment="1">
      <alignment vertical="top" wrapText="1"/>
    </xf>
    <xf numFmtId="0" fontId="28" fillId="21" borderId="17" xfId="0" applyFont="1" applyFill="1" applyBorder="1" applyAlignment="1" applyProtection="1">
      <alignment horizontal="center" vertical="center" wrapText="1"/>
    </xf>
    <xf numFmtId="0" fontId="28" fillId="21" borderId="18" xfId="0" applyFont="1" applyFill="1" applyBorder="1" applyAlignment="1" applyProtection="1">
      <alignment horizontal="center" vertical="center" wrapText="1"/>
    </xf>
    <xf numFmtId="0" fontId="0" fillId="0" borderId="26" xfId="0" applyFont="1" applyBorder="1"/>
    <xf numFmtId="0" fontId="0" fillId="0" borderId="35" xfId="0" applyFont="1" applyBorder="1"/>
    <xf numFmtId="0" fontId="0" fillId="0" borderId="36" xfId="0" applyFont="1" applyBorder="1"/>
    <xf numFmtId="0" fontId="31" fillId="21" borderId="25" xfId="0" applyFont="1" applyFill="1" applyBorder="1" applyAlignment="1" applyProtection="1">
      <alignment horizontal="center" vertical="center" wrapText="1"/>
    </xf>
    <xf numFmtId="165" fontId="28" fillId="0" borderId="34" xfId="3" applyNumberFormat="1" applyFont="1" applyFill="1" applyBorder="1" applyAlignment="1" applyProtection="1">
      <alignment horizontal="center" vertical="center" wrapText="1"/>
      <protection locked="0"/>
    </xf>
    <xf numFmtId="165" fontId="28" fillId="0" borderId="51" xfId="3" applyNumberFormat="1" applyFont="1" applyFill="1" applyBorder="1" applyAlignment="1" applyProtection="1">
      <alignment horizontal="center" vertical="center" wrapText="1"/>
      <protection locked="0"/>
    </xf>
    <xf numFmtId="165" fontId="28" fillId="0" borderId="12" xfId="3" applyNumberFormat="1" applyFont="1" applyFill="1" applyBorder="1" applyAlignment="1" applyProtection="1">
      <alignment horizontal="center" vertical="center" wrapText="1"/>
      <protection locked="0"/>
    </xf>
    <xf numFmtId="165" fontId="28" fillId="24" borderId="28" xfId="3" applyNumberFormat="1" applyFont="1" applyFill="1" applyBorder="1" applyAlignment="1" applyProtection="1">
      <alignment horizontal="center" vertical="center" wrapText="1"/>
      <protection locked="0"/>
    </xf>
    <xf numFmtId="165" fontId="28" fillId="24" borderId="29" xfId="3" applyNumberFormat="1" applyFont="1" applyFill="1" applyBorder="1" applyAlignment="1" applyProtection="1">
      <alignment horizontal="center" vertical="center" wrapText="1"/>
      <protection locked="0"/>
    </xf>
    <xf numFmtId="165" fontId="28" fillId="24" borderId="31" xfId="3" applyNumberFormat="1" applyFont="1" applyFill="1" applyBorder="1" applyAlignment="1" applyProtection="1">
      <alignment horizontal="center" vertical="center" wrapText="1"/>
      <protection locked="0"/>
    </xf>
    <xf numFmtId="0" fontId="36" fillId="16" borderId="56" xfId="0" applyFont="1" applyFill="1" applyBorder="1" applyAlignment="1" applyProtection="1">
      <alignment horizontal="center" vertical="center" wrapText="1"/>
    </xf>
    <xf numFmtId="0" fontId="29" fillId="18" borderId="35" xfId="0" applyFont="1" applyFill="1" applyBorder="1" applyAlignment="1" applyProtection="1">
      <alignment horizontal="center" vertical="center" wrapText="1"/>
    </xf>
    <xf numFmtId="0" fontId="36" fillId="19" borderId="56" xfId="0" applyFont="1" applyFill="1" applyBorder="1" applyAlignment="1" applyProtection="1">
      <alignment horizontal="center" vertical="center" wrapText="1"/>
    </xf>
    <xf numFmtId="0" fontId="36" fillId="20" borderId="56" xfId="0" applyFont="1" applyFill="1" applyBorder="1" applyAlignment="1" applyProtection="1">
      <alignment horizontal="center" vertical="center" wrapText="1"/>
    </xf>
    <xf numFmtId="0" fontId="36" fillId="20" borderId="3" xfId="0" applyFont="1" applyFill="1" applyBorder="1" applyAlignment="1" applyProtection="1">
      <alignment horizontal="center" vertical="center" wrapText="1"/>
    </xf>
    <xf numFmtId="0" fontId="36" fillId="16" borderId="26" xfId="0" applyFont="1" applyFill="1" applyBorder="1" applyAlignment="1" applyProtection="1">
      <alignment horizontal="center" vertical="center" wrapText="1"/>
    </xf>
    <xf numFmtId="165" fontId="28" fillId="0" borderId="29" xfId="3" applyNumberFormat="1" applyFont="1" applyFill="1" applyBorder="1" applyAlignment="1" applyProtection="1">
      <alignment horizontal="center" vertical="center" wrapText="1"/>
      <protection locked="0"/>
    </xf>
    <xf numFmtId="165" fontId="28" fillId="0" borderId="31" xfId="3" applyNumberFormat="1" applyFont="1" applyFill="1" applyBorder="1" applyAlignment="1" applyProtection="1">
      <alignment horizontal="center" vertical="center" wrapText="1"/>
      <protection locked="0"/>
    </xf>
    <xf numFmtId="165" fontId="28" fillId="0" borderId="45" xfId="3" applyNumberFormat="1" applyFont="1" applyFill="1" applyBorder="1" applyAlignment="1" applyProtection="1">
      <alignment horizontal="center" vertical="center" wrapText="1"/>
      <protection locked="0"/>
    </xf>
    <xf numFmtId="165" fontId="28" fillId="24" borderId="8" xfId="3" applyNumberFormat="1" applyFont="1" applyFill="1" applyBorder="1" applyAlignment="1" applyProtection="1">
      <alignment horizontal="center" vertical="center" wrapText="1"/>
      <protection locked="0"/>
    </xf>
    <xf numFmtId="165" fontId="28" fillId="0" borderId="0" xfId="3" applyNumberFormat="1" applyFont="1" applyFill="1" applyBorder="1" applyAlignment="1" applyProtection="1">
      <alignment horizontal="center" vertical="center" wrapText="1"/>
      <protection locked="0"/>
    </xf>
    <xf numFmtId="165" fontId="28" fillId="0" borderId="15" xfId="3" applyNumberFormat="1" applyFont="1" applyFill="1" applyBorder="1" applyAlignment="1" applyProtection="1">
      <alignment horizontal="center" vertical="center" wrapText="1"/>
      <protection locked="0"/>
    </xf>
    <xf numFmtId="165" fontId="28" fillId="16" borderId="52" xfId="3" applyNumberFormat="1" applyFont="1" applyFill="1" applyBorder="1" applyAlignment="1" applyProtection="1">
      <alignment horizontal="center" vertical="center" wrapText="1"/>
    </xf>
    <xf numFmtId="165" fontId="28" fillId="19" borderId="52" xfId="3" applyNumberFormat="1" applyFont="1" applyFill="1" applyBorder="1" applyAlignment="1" applyProtection="1">
      <alignment horizontal="center" vertical="center" wrapText="1"/>
    </xf>
    <xf numFmtId="165" fontId="28" fillId="20" borderId="52" xfId="3" applyNumberFormat="1" applyFont="1" applyFill="1" applyBorder="1" applyAlignment="1" applyProtection="1">
      <alignment horizontal="center" vertical="center" wrapText="1"/>
    </xf>
    <xf numFmtId="165" fontId="28" fillId="20" borderId="6" xfId="3" applyNumberFormat="1" applyFont="1" applyFill="1" applyBorder="1" applyAlignment="1" applyProtection="1">
      <alignment horizontal="center" vertical="center" wrapText="1"/>
    </xf>
    <xf numFmtId="165" fontId="28" fillId="0" borderId="17" xfId="3" applyNumberFormat="1" applyFont="1" applyFill="1" applyBorder="1" applyAlignment="1" applyProtection="1">
      <alignment horizontal="center" vertical="center" wrapText="1"/>
      <protection locked="0"/>
    </xf>
    <xf numFmtId="165" fontId="28" fillId="0" borderId="18" xfId="3" applyNumberFormat="1" applyFont="1" applyFill="1" applyBorder="1" applyAlignment="1" applyProtection="1">
      <alignment horizontal="center" vertical="center" wrapText="1"/>
      <protection locked="0"/>
    </xf>
    <xf numFmtId="165" fontId="28" fillId="0" borderId="11" xfId="3" applyNumberFormat="1" applyFont="1" applyFill="1" applyBorder="1" applyAlignment="1" applyProtection="1">
      <alignment horizontal="center" vertical="center" wrapText="1"/>
      <protection locked="0"/>
    </xf>
    <xf numFmtId="165" fontId="28" fillId="24" borderId="48" xfId="3" applyNumberFormat="1" applyFont="1" applyFill="1" applyBorder="1" applyAlignment="1" applyProtection="1">
      <alignment horizontal="center" vertical="center" wrapText="1"/>
      <protection locked="0"/>
    </xf>
    <xf numFmtId="165" fontId="28" fillId="24" borderId="9" xfId="3" applyNumberFormat="1" applyFont="1" applyFill="1" applyBorder="1" applyAlignment="1" applyProtection="1">
      <alignment horizontal="center" vertical="center" wrapText="1"/>
      <protection locked="0"/>
    </xf>
    <xf numFmtId="0" fontId="29" fillId="16" borderId="26" xfId="0" applyFont="1" applyFill="1" applyBorder="1" applyAlignment="1" applyProtection="1">
      <alignment horizontal="center" vertical="center" wrapText="1"/>
    </xf>
    <xf numFmtId="0" fontId="29" fillId="19" borderId="35" xfId="0" applyFont="1" applyFill="1" applyBorder="1" applyAlignment="1" applyProtection="1">
      <alignment horizontal="center" vertical="center" wrapText="1"/>
    </xf>
    <xf numFmtId="0" fontId="29" fillId="20" borderId="35" xfId="0" applyFont="1" applyFill="1" applyBorder="1" applyAlignment="1" applyProtection="1">
      <alignment horizontal="center" vertical="center" wrapText="1"/>
    </xf>
    <xf numFmtId="0" fontId="29" fillId="20" borderId="36" xfId="0" applyFont="1" applyFill="1" applyBorder="1" applyAlignment="1" applyProtection="1">
      <alignment horizontal="center" vertical="center" wrapText="1"/>
    </xf>
    <xf numFmtId="165" fontId="28" fillId="0" borderId="53" xfId="3" applyNumberFormat="1" applyFont="1" applyFill="1" applyBorder="1" applyAlignment="1" applyProtection="1">
      <alignment horizontal="center" vertical="center" wrapText="1"/>
      <protection locked="0"/>
    </xf>
    <xf numFmtId="165" fontId="28" fillId="16" borderId="16" xfId="3" applyNumberFormat="1" applyFont="1" applyFill="1" applyBorder="1" applyAlignment="1" applyProtection="1">
      <alignment horizontal="center" vertical="center" wrapText="1"/>
    </xf>
    <xf numFmtId="165" fontId="28" fillId="16" borderId="16" xfId="0" applyNumberFormat="1" applyFont="1" applyFill="1" applyBorder="1" applyAlignment="1" applyProtection="1">
      <alignment horizontal="center" vertical="center" wrapText="1"/>
    </xf>
    <xf numFmtId="165" fontId="28" fillId="16" borderId="37" xfId="0" applyNumberFormat="1" applyFont="1" applyFill="1" applyBorder="1" applyAlignment="1" applyProtection="1">
      <alignment horizontal="center" vertical="center" wrapText="1"/>
    </xf>
    <xf numFmtId="165" fontId="28" fillId="19" borderId="37" xfId="0" applyNumberFormat="1" applyFont="1" applyFill="1" applyBorder="1" applyAlignment="1" applyProtection="1">
      <alignment horizontal="center" vertical="center" wrapText="1"/>
    </xf>
    <xf numFmtId="165" fontId="28" fillId="20" borderId="37" xfId="0" applyNumberFormat="1" applyFont="1" applyFill="1" applyBorder="1" applyAlignment="1" applyProtection="1">
      <alignment horizontal="center" vertical="center" wrapText="1"/>
    </xf>
    <xf numFmtId="165" fontId="28" fillId="20" borderId="38" xfId="0" applyNumberFormat="1" applyFont="1" applyFill="1" applyBorder="1" applyAlignment="1" applyProtection="1">
      <alignment horizontal="center" vertical="center" wrapText="1"/>
    </xf>
    <xf numFmtId="165" fontId="28" fillId="0" borderId="48" xfId="3" applyNumberFormat="1" applyFont="1" applyFill="1" applyBorder="1" applyAlignment="1" applyProtection="1">
      <alignment horizontal="center" vertical="center" wrapText="1"/>
      <protection locked="0"/>
    </xf>
    <xf numFmtId="165" fontId="28" fillId="0" borderId="47" xfId="3" applyNumberFormat="1" applyFont="1" applyFill="1" applyBorder="1" applyAlignment="1" applyProtection="1">
      <alignment horizontal="center" vertical="center" wrapText="1"/>
      <protection locked="0"/>
    </xf>
    <xf numFmtId="165" fontId="28" fillId="0" borderId="54" xfId="3" applyNumberFormat="1" applyFont="1" applyFill="1" applyBorder="1" applyAlignment="1" applyProtection="1">
      <alignment horizontal="center" vertical="center" wrapText="1"/>
      <protection locked="0"/>
    </xf>
    <xf numFmtId="0" fontId="0" fillId="0" borderId="15" xfId="0" applyFont="1" applyFill="1" applyBorder="1"/>
    <xf numFmtId="165" fontId="28" fillId="0" borderId="61" xfId="3" applyNumberFormat="1" applyFont="1" applyFill="1" applyBorder="1" applyAlignment="1" applyProtection="1">
      <alignment horizontal="center" vertical="center" wrapText="1"/>
      <protection locked="0"/>
    </xf>
    <xf numFmtId="165" fontId="28" fillId="0" borderId="60" xfId="3" applyNumberFormat="1" applyFont="1" applyFill="1" applyBorder="1" applyAlignment="1" applyProtection="1">
      <alignment horizontal="center" vertical="center" wrapText="1"/>
      <protection locked="0"/>
    </xf>
    <xf numFmtId="165" fontId="28" fillId="24" borderId="19" xfId="3" applyNumberFormat="1" applyFont="1" applyFill="1" applyBorder="1" applyAlignment="1" applyProtection="1">
      <alignment horizontal="center" vertical="center" wrapText="1"/>
      <protection locked="0"/>
    </xf>
    <xf numFmtId="165" fontId="28" fillId="0" borderId="5" xfId="3" applyNumberFormat="1" applyFont="1" applyFill="1" applyBorder="1" applyAlignment="1" applyProtection="1">
      <alignment horizontal="center" vertical="center" wrapText="1"/>
      <protection locked="0"/>
    </xf>
    <xf numFmtId="165" fontId="28" fillId="0" borderId="6" xfId="3" applyNumberFormat="1" applyFont="1" applyFill="1" applyBorder="1" applyAlignment="1" applyProtection="1">
      <alignment horizontal="center" vertical="center" wrapText="1"/>
      <protection locked="0"/>
    </xf>
    <xf numFmtId="0" fontId="28" fillId="21" borderId="19" xfId="0" applyFont="1" applyFill="1" applyBorder="1" applyAlignment="1" applyProtection="1">
      <alignment horizontal="center"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14" xfId="0" applyFont="1" applyBorder="1" applyAlignment="1">
      <alignment horizontal="center"/>
    </xf>
    <xf numFmtId="164" fontId="34" fillId="0" borderId="16" xfId="1" applyNumberFormat="1" applyFont="1" applyFill="1" applyBorder="1" applyAlignment="1" applyProtection="1">
      <alignment horizontal="center" vertical="center" wrapText="1"/>
      <protection locked="0"/>
    </xf>
    <xf numFmtId="164" fontId="34" fillId="0" borderId="38" xfId="1" applyNumberFormat="1" applyFont="1" applyFill="1" applyBorder="1" applyAlignment="1" applyProtection="1">
      <alignment horizontal="center" vertical="center" wrapText="1"/>
      <protection locked="0"/>
    </xf>
    <xf numFmtId="164" fontId="0" fillId="24" borderId="59" xfId="0" applyNumberFormat="1" applyFont="1" applyFill="1" applyBorder="1"/>
    <xf numFmtId="164" fontId="0" fillId="24" borderId="61" xfId="0" applyNumberFormat="1" applyFont="1" applyFill="1" applyBorder="1"/>
    <xf numFmtId="164" fontId="0" fillId="24" borderId="60" xfId="0" applyNumberFormat="1" applyFont="1" applyFill="1" applyBorder="1"/>
    <xf numFmtId="164" fontId="34" fillId="0" borderId="28" xfId="1" applyNumberFormat="1" applyFont="1" applyFill="1" applyBorder="1" applyAlignment="1" applyProtection="1">
      <alignment horizontal="center" vertical="center" wrapText="1"/>
      <protection locked="0"/>
    </xf>
    <xf numFmtId="164" fontId="34" fillId="0" borderId="31" xfId="1" applyNumberFormat="1" applyFont="1" applyFill="1" applyBorder="1" applyAlignment="1" applyProtection="1">
      <alignment horizontal="center" vertical="center" wrapText="1"/>
      <protection locked="0"/>
    </xf>
    <xf numFmtId="164" fontId="34" fillId="0" borderId="19" xfId="1" applyNumberFormat="1" applyFont="1" applyFill="1" applyBorder="1" applyAlignment="1" applyProtection="1">
      <alignment horizontal="center" vertical="center" wrapText="1"/>
      <protection locked="0"/>
    </xf>
    <xf numFmtId="164" fontId="34" fillId="0" borderId="18" xfId="1" applyNumberFormat="1" applyFont="1" applyFill="1" applyBorder="1" applyAlignment="1" applyProtection="1">
      <alignment horizontal="center" vertical="center" wrapText="1"/>
      <protection locked="0"/>
    </xf>
    <xf numFmtId="164" fontId="0" fillId="24" borderId="48" xfId="0" applyNumberFormat="1" applyFont="1" applyFill="1" applyBorder="1"/>
    <xf numFmtId="0" fontId="29" fillId="18" borderId="26" xfId="0" applyFont="1" applyFill="1" applyBorder="1" applyAlignment="1" applyProtection="1">
      <alignment horizontal="center" vertical="center" wrapText="1"/>
    </xf>
    <xf numFmtId="0" fontId="29" fillId="19" borderId="36" xfId="0" applyFont="1" applyFill="1" applyBorder="1" applyAlignment="1" applyProtection="1">
      <alignment horizontal="center" vertical="center" wrapText="1"/>
    </xf>
    <xf numFmtId="164" fontId="0" fillId="24" borderId="47" xfId="0" applyNumberFormat="1" applyFont="1" applyFill="1" applyBorder="1"/>
    <xf numFmtId="9" fontId="28" fillId="16" borderId="16" xfId="4" applyFont="1" applyFill="1" applyBorder="1" applyAlignment="1" applyProtection="1">
      <alignment horizontal="center" vertical="center" wrapText="1"/>
    </xf>
    <xf numFmtId="9" fontId="28" fillId="16" borderId="37" xfId="4" applyFont="1" applyFill="1" applyBorder="1" applyAlignment="1" applyProtection="1">
      <alignment horizontal="center" vertical="center" wrapText="1"/>
    </xf>
    <xf numFmtId="9" fontId="28" fillId="19" borderId="37" xfId="4" applyFont="1" applyFill="1" applyBorder="1" applyAlignment="1" applyProtection="1">
      <alignment horizontal="center" vertical="center" wrapText="1"/>
    </xf>
    <xf numFmtId="9" fontId="28" fillId="19" borderId="38" xfId="4" applyFont="1" applyFill="1" applyBorder="1" applyAlignment="1" applyProtection="1">
      <alignment horizontal="center" vertical="center" wrapText="1"/>
    </xf>
    <xf numFmtId="9" fontId="28" fillId="16" borderId="52" xfId="4" applyFont="1" applyFill="1" applyBorder="1" applyAlignment="1" applyProtection="1">
      <alignment horizontal="center" vertical="center" wrapText="1"/>
    </xf>
    <xf numFmtId="164" fontId="34" fillId="0" borderId="32" xfId="1" applyNumberFormat="1" applyFont="1" applyFill="1" applyBorder="1" applyAlignment="1" applyProtection="1">
      <alignment horizontal="center" vertical="center" wrapText="1"/>
      <protection locked="0"/>
    </xf>
    <xf numFmtId="164" fontId="34" fillId="0" borderId="8" xfId="1" applyNumberFormat="1" applyFont="1" applyFill="1" applyBorder="1" applyAlignment="1" applyProtection="1">
      <alignment horizontal="center" vertical="center" wrapText="1"/>
      <protection locked="0"/>
    </xf>
    <xf numFmtId="164" fontId="34" fillId="0" borderId="9" xfId="1" applyNumberFormat="1" applyFont="1" applyFill="1" applyBorder="1" applyAlignment="1" applyProtection="1">
      <alignment horizontal="center" vertical="center" wrapText="1"/>
      <protection locked="0"/>
    </xf>
    <xf numFmtId="164" fontId="34" fillId="0" borderId="39" xfId="1" applyNumberFormat="1" applyFont="1" applyFill="1" applyBorder="1" applyAlignment="1" applyProtection="1">
      <alignment horizontal="center" vertical="center" wrapText="1"/>
      <protection locked="0"/>
    </xf>
    <xf numFmtId="164" fontId="34" fillId="0" borderId="33" xfId="1" applyNumberFormat="1" applyFont="1" applyFill="1" applyBorder="1" applyAlignment="1" applyProtection="1">
      <alignment horizontal="center" vertical="center" wrapText="1"/>
      <protection locked="0"/>
    </xf>
    <xf numFmtId="164" fontId="28" fillId="8" borderId="25" xfId="1" applyNumberFormat="1" applyFont="1" applyFill="1" applyBorder="1" applyAlignment="1" applyProtection="1">
      <alignment horizontal="center" vertical="center" wrapText="1"/>
    </xf>
    <xf numFmtId="0" fontId="28" fillId="2" borderId="48" xfId="0" applyFont="1" applyFill="1" applyBorder="1" applyAlignment="1">
      <alignment horizontal="center" vertical="center" wrapText="1"/>
    </xf>
    <xf numFmtId="44" fontId="38" fillId="25" borderId="48" xfId="0" applyNumberFormat="1" applyFont="1" applyFill="1" applyBorder="1" applyAlignment="1">
      <alignment vertical="center" wrapText="1"/>
    </xf>
    <xf numFmtId="0" fontId="38" fillId="25" borderId="48" xfId="0" applyFont="1" applyFill="1" applyBorder="1" applyAlignment="1">
      <alignment vertical="center" wrapText="1"/>
    </xf>
    <xf numFmtId="44" fontId="39" fillId="26" borderId="48" xfId="0" applyNumberFormat="1" applyFont="1" applyFill="1" applyBorder="1" applyAlignment="1">
      <alignment vertical="center" wrapText="1"/>
    </xf>
    <xf numFmtId="0" fontId="39" fillId="26" borderId="48" xfId="0" applyFont="1" applyFill="1" applyBorder="1" applyAlignment="1">
      <alignment vertical="center" wrapText="1"/>
    </xf>
    <xf numFmtId="0" fontId="40" fillId="0" borderId="0" xfId="0" applyFont="1" applyAlignment="1">
      <alignment vertical="center"/>
    </xf>
    <xf numFmtId="0" fontId="29" fillId="26" borderId="61" xfId="0" applyFont="1" applyFill="1" applyBorder="1" applyAlignment="1">
      <alignment vertical="center" wrapText="1"/>
    </xf>
    <xf numFmtId="0" fontId="28" fillId="21" borderId="48" xfId="0" applyFont="1" applyFill="1" applyBorder="1" applyAlignment="1" applyProtection="1">
      <alignment horizontal="center" vertical="center" wrapText="1"/>
    </xf>
    <xf numFmtId="44" fontId="38" fillId="0" borderId="58" xfId="1" applyFont="1" applyBorder="1" applyAlignment="1">
      <alignment vertical="center" wrapText="1"/>
    </xf>
    <xf numFmtId="44" fontId="38" fillId="25" borderId="48" xfId="1" applyFont="1" applyFill="1" applyBorder="1" applyAlignment="1">
      <alignment vertical="center" wrapText="1"/>
    </xf>
    <xf numFmtId="0" fontId="0" fillId="14" borderId="62" xfId="0" applyFont="1" applyFill="1" applyBorder="1" applyAlignment="1"/>
    <xf numFmtId="0" fontId="15" fillId="14" borderId="63" xfId="0" applyFont="1" applyFill="1" applyBorder="1" applyAlignment="1">
      <alignment horizontal="right" indent="2"/>
    </xf>
    <xf numFmtId="0" fontId="15" fillId="14" borderId="8" xfId="0" applyFont="1" applyFill="1" applyBorder="1" applyAlignment="1">
      <alignment horizontal="right" indent="2"/>
    </xf>
    <xf numFmtId="0" fontId="15" fillId="14" borderId="19" xfId="0" applyFont="1" applyFill="1" applyBorder="1" applyAlignment="1">
      <alignment horizontal="right" indent="2"/>
    </xf>
    <xf numFmtId="164" fontId="0" fillId="14" borderId="9" xfId="0" applyNumberFormat="1" applyFill="1" applyBorder="1" applyAlignment="1">
      <alignment horizontal="center"/>
    </xf>
    <xf numFmtId="0" fontId="28" fillId="0" borderId="0" xfId="0" applyFont="1" applyFill="1" applyBorder="1" applyAlignment="1">
      <alignment horizontal="left" vertical="top" wrapText="1"/>
    </xf>
    <xf numFmtId="0" fontId="0" fillId="0" borderId="0" xfId="0" applyFont="1" applyAlignment="1">
      <alignment horizontal="left" vertical="top" wrapText="1"/>
    </xf>
    <xf numFmtId="0" fontId="35" fillId="16" borderId="52" xfId="0" applyFont="1" applyFill="1" applyBorder="1" applyAlignment="1" applyProtection="1">
      <alignment horizontal="center" vertical="center" wrapText="1"/>
    </xf>
    <xf numFmtId="0" fontId="35" fillId="16" borderId="6" xfId="0" applyFont="1" applyFill="1" applyBorder="1" applyAlignment="1" applyProtection="1">
      <alignment horizontal="left" vertical="center" wrapText="1"/>
    </xf>
    <xf numFmtId="0" fontId="35" fillId="16" borderId="27" xfId="0" applyFont="1" applyFill="1" applyBorder="1" applyAlignment="1" applyProtection="1">
      <alignment horizontal="center" vertical="center" wrapText="1"/>
    </xf>
    <xf numFmtId="0" fontId="35" fillId="16" borderId="10" xfId="0" applyFont="1" applyFill="1" applyBorder="1" applyAlignment="1" applyProtection="1">
      <alignment horizontal="left" vertical="center" wrapText="1"/>
    </xf>
    <xf numFmtId="0" fontId="35" fillId="16" borderId="30" xfId="0" applyFont="1" applyFill="1" applyBorder="1" applyAlignment="1" applyProtection="1">
      <alignment horizontal="center" vertical="center" wrapText="1"/>
    </xf>
    <xf numFmtId="0" fontId="35" fillId="16" borderId="18" xfId="0" applyFont="1" applyFill="1" applyBorder="1" applyAlignment="1" applyProtection="1">
      <alignment horizontal="left" vertical="center" wrapText="1"/>
    </xf>
    <xf numFmtId="0" fontId="35" fillId="19" borderId="27" xfId="0" applyFont="1" applyFill="1" applyBorder="1" applyAlignment="1" applyProtection="1">
      <alignment horizontal="center" vertical="center" wrapText="1"/>
    </xf>
    <xf numFmtId="0" fontId="35" fillId="19" borderId="31" xfId="0" applyFont="1" applyFill="1" applyBorder="1" applyAlignment="1" applyProtection="1">
      <alignment horizontal="left" vertical="center" wrapText="1"/>
    </xf>
    <xf numFmtId="0" fontId="35" fillId="20" borderId="28" xfId="0" applyFont="1" applyFill="1" applyBorder="1" applyAlignment="1" applyProtection="1">
      <alignment horizontal="center" vertical="center" wrapText="1"/>
    </xf>
    <xf numFmtId="0" fontId="35" fillId="20" borderId="29" xfId="0" applyFont="1" applyFill="1" applyBorder="1" applyAlignment="1" applyProtection="1">
      <alignment horizontal="left" vertical="center" wrapText="1"/>
    </xf>
    <xf numFmtId="0" fontId="35" fillId="20" borderId="8" xfId="0" applyFont="1" applyFill="1" applyBorder="1" applyAlignment="1" applyProtection="1">
      <alignment horizontal="center" vertical="center" wrapText="1"/>
    </xf>
    <xf numFmtId="0" fontId="35" fillId="20" borderId="48" xfId="0" applyFont="1" applyFill="1" applyBorder="1" applyAlignment="1" applyProtection="1">
      <alignment horizontal="left" vertical="center" wrapText="1"/>
    </xf>
    <xf numFmtId="0" fontId="35" fillId="16" borderId="19" xfId="0" applyFont="1" applyFill="1" applyBorder="1" applyAlignment="1" applyProtection="1">
      <alignment horizontal="center" vertical="center" wrapText="1"/>
    </xf>
    <xf numFmtId="0" fontId="35" fillId="16" borderId="17" xfId="0" applyFont="1" applyFill="1" applyBorder="1" applyAlignment="1" applyProtection="1">
      <alignment horizontal="left" vertical="center" wrapText="1"/>
    </xf>
    <xf numFmtId="0" fontId="35" fillId="20" borderId="63" xfId="0" applyFont="1" applyFill="1" applyBorder="1" applyAlignment="1" applyProtection="1">
      <alignment horizontal="center" vertical="center" wrapText="1"/>
    </xf>
    <xf numFmtId="0" fontId="35" fillId="20" borderId="61" xfId="0" applyFont="1" applyFill="1" applyBorder="1" applyAlignment="1" applyProtection="1">
      <alignment horizontal="left" vertical="center" wrapText="1"/>
    </xf>
    <xf numFmtId="0" fontId="35" fillId="20" borderId="47" xfId="0" applyFont="1" applyFill="1" applyBorder="1" applyAlignment="1" applyProtection="1">
      <alignment horizontal="left" vertical="center" wrapText="1"/>
    </xf>
    <xf numFmtId="0" fontId="35" fillId="20" borderId="64" xfId="0" applyFont="1" applyFill="1" applyBorder="1" applyAlignment="1" applyProtection="1">
      <alignment horizontal="center" vertical="center" wrapText="1"/>
    </xf>
    <xf numFmtId="0" fontId="35" fillId="20" borderId="67" xfId="0" applyFont="1" applyFill="1" applyBorder="1" applyAlignment="1" applyProtection="1">
      <alignment horizontal="left" vertical="center" wrapText="1"/>
    </xf>
    <xf numFmtId="0" fontId="35" fillId="20" borderId="53" xfId="0" applyFont="1" applyFill="1" applyBorder="1" applyAlignment="1" applyProtection="1">
      <alignment horizontal="left" vertical="center" wrapText="1"/>
    </xf>
    <xf numFmtId="0" fontId="35" fillId="16" borderId="54" xfId="0" applyFont="1" applyFill="1" applyBorder="1" applyAlignment="1" applyProtection="1">
      <alignment horizontal="left" vertical="center" wrapText="1"/>
    </xf>
    <xf numFmtId="0" fontId="0" fillId="4" borderId="3" xfId="0" applyFill="1" applyBorder="1" applyAlignment="1">
      <alignment horizontal="left" wrapText="1" indent="2"/>
    </xf>
    <xf numFmtId="0" fontId="20" fillId="3" borderId="7" xfId="0" applyFont="1" applyFill="1" applyBorder="1" applyAlignment="1">
      <alignment wrapText="1"/>
    </xf>
    <xf numFmtId="0" fontId="3" fillId="4" borderId="46" xfId="0" applyFont="1" applyFill="1" applyBorder="1" applyAlignment="1">
      <alignment horizontal="left" wrapText="1" indent="2"/>
    </xf>
    <xf numFmtId="0" fontId="3" fillId="4" borderId="40" xfId="0" applyFont="1" applyFill="1" applyBorder="1" applyAlignment="1">
      <alignment horizontal="left" wrapText="1" indent="2"/>
    </xf>
    <xf numFmtId="0" fontId="3" fillId="4" borderId="39" xfId="0" applyFont="1" applyFill="1" applyBorder="1" applyAlignment="1">
      <alignment horizontal="left" wrapText="1" indent="2"/>
    </xf>
    <xf numFmtId="0" fontId="13" fillId="4" borderId="6" xfId="0" applyFont="1" applyFill="1" applyBorder="1" applyAlignment="1">
      <alignment vertical="top" wrapText="1"/>
    </xf>
    <xf numFmtId="0" fontId="3" fillId="4" borderId="22" xfId="0" applyFont="1" applyFill="1" applyBorder="1" applyAlignment="1">
      <alignment horizontal="left" wrapText="1" indent="2"/>
    </xf>
    <xf numFmtId="0" fontId="9" fillId="0" borderId="32" xfId="0" applyFont="1" applyBorder="1" applyAlignment="1">
      <alignment horizontal="center"/>
    </xf>
    <xf numFmtId="0" fontId="0" fillId="0" borderId="39" xfId="0" applyBorder="1" applyAlignment="1">
      <alignment horizontal="center"/>
    </xf>
    <xf numFmtId="0" fontId="0" fillId="0" borderId="33" xfId="0" applyBorder="1" applyAlignment="1">
      <alignment horizontal="center"/>
    </xf>
    <xf numFmtId="0" fontId="0" fillId="0" borderId="33" xfId="0" applyBorder="1"/>
    <xf numFmtId="0" fontId="3" fillId="4" borderId="40" xfId="0" applyFont="1" applyFill="1" applyBorder="1" applyAlignment="1">
      <alignment horizontal="left" wrapText="1" indent="3"/>
    </xf>
    <xf numFmtId="0" fontId="13" fillId="30" borderId="40" xfId="0" applyFont="1" applyFill="1" applyBorder="1" applyAlignment="1">
      <alignment horizontal="left" wrapText="1" indent="2"/>
    </xf>
    <xf numFmtId="0" fontId="10" fillId="3" borderId="25" xfId="0" applyFont="1" applyFill="1" applyBorder="1" applyAlignment="1">
      <alignment horizontal="center" vertical="center" wrapText="1"/>
    </xf>
    <xf numFmtId="0" fontId="13" fillId="4" borderId="46" xfId="0" applyFont="1" applyFill="1" applyBorder="1" applyAlignment="1">
      <alignment vertical="top" wrapText="1"/>
    </xf>
    <xf numFmtId="0" fontId="13" fillId="4" borderId="62" xfId="0" applyFont="1" applyFill="1" applyBorder="1" applyAlignment="1">
      <alignment vertical="top" wrapText="1"/>
    </xf>
    <xf numFmtId="0" fontId="0" fillId="0" borderId="32" xfId="0" applyBorder="1" applyAlignment="1">
      <alignment horizontal="center"/>
    </xf>
    <xf numFmtId="0" fontId="10" fillId="3" borderId="24" xfId="0" applyFont="1" applyFill="1" applyBorder="1" applyAlignment="1">
      <alignment horizontal="center" vertical="center" wrapText="1"/>
    </xf>
    <xf numFmtId="0" fontId="3" fillId="4" borderId="62" xfId="0" applyFont="1" applyFill="1" applyBorder="1"/>
    <xf numFmtId="0" fontId="3" fillId="4" borderId="40" xfId="0" applyFont="1" applyFill="1" applyBorder="1"/>
    <xf numFmtId="0" fontId="3" fillId="4" borderId="49" xfId="0" applyFont="1" applyFill="1" applyBorder="1"/>
    <xf numFmtId="0" fontId="3" fillId="0" borderId="32" xfId="0" applyFont="1" applyBorder="1" applyAlignment="1">
      <alignment horizontal="center"/>
    </xf>
    <xf numFmtId="0" fontId="3" fillId="0" borderId="39" xfId="0" applyFont="1" applyBorder="1" applyAlignment="1">
      <alignment horizontal="center"/>
    </xf>
    <xf numFmtId="0" fontId="3" fillId="0" borderId="33" xfId="0" applyFont="1" applyBorder="1" applyAlignment="1">
      <alignment horizontal="center"/>
    </xf>
    <xf numFmtId="0" fontId="3" fillId="4" borderId="70" xfId="0" applyFont="1" applyFill="1" applyBorder="1"/>
    <xf numFmtId="0" fontId="3" fillId="0" borderId="71" xfId="0" applyFont="1" applyBorder="1" applyAlignment="1">
      <alignment horizontal="center"/>
    </xf>
    <xf numFmtId="0" fontId="0" fillId="0" borderId="33" xfId="0" applyBorder="1" applyAlignment="1">
      <alignment horizontal="right"/>
    </xf>
    <xf numFmtId="0" fontId="20" fillId="3" borderId="22" xfId="0" applyFont="1" applyFill="1" applyBorder="1" applyAlignment="1">
      <alignment horizontal="left" wrapText="1"/>
    </xf>
    <xf numFmtId="0" fontId="9" fillId="4" borderId="12" xfId="0" applyFont="1" applyFill="1" applyBorder="1" applyAlignment="1">
      <alignment wrapText="1"/>
    </xf>
    <xf numFmtId="0" fontId="42" fillId="4" borderId="14" xfId="0" applyFont="1" applyFill="1" applyBorder="1" applyAlignment="1">
      <alignment horizontal="left"/>
    </xf>
    <xf numFmtId="0" fontId="2" fillId="0" borderId="0" xfId="0" applyFont="1"/>
    <xf numFmtId="0" fontId="2" fillId="14" borderId="0" xfId="0" applyFont="1" applyFill="1" applyBorder="1"/>
    <xf numFmtId="0" fontId="2" fillId="14" borderId="0" xfId="0" applyFont="1" applyFill="1"/>
    <xf numFmtId="0" fontId="3" fillId="0" borderId="0" xfId="0" applyFont="1" applyAlignment="1">
      <alignment wrapText="1"/>
    </xf>
    <xf numFmtId="0" fontId="0" fillId="31" borderId="0" xfId="0" applyFill="1" applyBorder="1"/>
    <xf numFmtId="0" fontId="0" fillId="31" borderId="2" xfId="0" applyFill="1" applyBorder="1"/>
    <xf numFmtId="0" fontId="43" fillId="0" borderId="2" xfId="0" applyFont="1" applyFill="1" applyBorder="1" applyAlignment="1">
      <alignment horizontal="left" vertical="center" wrapText="1" indent="4"/>
    </xf>
    <xf numFmtId="0" fontId="44" fillId="0" borderId="0" xfId="0" applyFont="1" applyAlignment="1">
      <alignment vertical="top" wrapText="1"/>
    </xf>
    <xf numFmtId="0" fontId="44" fillId="0" borderId="0" xfId="0" applyFont="1" applyAlignment="1">
      <alignment vertical="top"/>
    </xf>
    <xf numFmtId="0" fontId="42" fillId="4" borderId="46" xfId="0" applyFont="1" applyFill="1" applyBorder="1" applyAlignment="1">
      <alignment wrapText="1"/>
    </xf>
    <xf numFmtId="0" fontId="45" fillId="3" borderId="7" xfId="0" applyFont="1" applyFill="1" applyBorder="1" applyAlignment="1">
      <alignment wrapText="1"/>
    </xf>
    <xf numFmtId="0" fontId="14" fillId="3" borderId="7" xfId="0" applyFont="1" applyFill="1" applyBorder="1" applyAlignment="1">
      <alignment horizontal="left" wrapText="1"/>
    </xf>
    <xf numFmtId="0" fontId="14" fillId="30" borderId="40" xfId="0" applyFont="1" applyFill="1" applyBorder="1" applyAlignment="1">
      <alignment wrapText="1"/>
    </xf>
    <xf numFmtId="0" fontId="23" fillId="3" borderId="7" xfId="0" applyFont="1" applyFill="1" applyBorder="1" applyAlignment="1">
      <alignment wrapText="1"/>
    </xf>
    <xf numFmtId="0" fontId="42" fillId="4" borderId="25" xfId="0" applyFont="1" applyFill="1" applyBorder="1" applyAlignment="1">
      <alignment horizontal="left" wrapText="1"/>
    </xf>
    <xf numFmtId="0" fontId="46" fillId="10" borderId="7" xfId="0" applyFont="1" applyFill="1" applyBorder="1" applyAlignment="1">
      <alignment vertical="center" wrapText="1"/>
    </xf>
    <xf numFmtId="0" fontId="0" fillId="0" borderId="0" xfId="0" applyAlignment="1"/>
    <xf numFmtId="49" fontId="0" fillId="0" borderId="0" xfId="0" applyNumberFormat="1" applyAlignment="1"/>
    <xf numFmtId="0" fontId="0" fillId="0" borderId="24" xfId="0" applyBorder="1" applyAlignment="1">
      <alignment horizontal="center"/>
    </xf>
    <xf numFmtId="0" fontId="0" fillId="0" borderId="25" xfId="0" applyBorder="1" applyAlignment="1">
      <alignment horizontal="center"/>
    </xf>
    <xf numFmtId="0" fontId="20" fillId="3" borderId="13" xfId="0" applyFont="1" applyFill="1" applyBorder="1" applyAlignment="1">
      <alignment horizontal="left" wrapText="1"/>
    </xf>
    <xf numFmtId="0" fontId="48" fillId="3" borderId="6" xfId="0" applyFont="1" applyFill="1" applyBorder="1" applyAlignment="1">
      <alignment horizontal="left" wrapText="1"/>
    </xf>
    <xf numFmtId="0" fontId="47" fillId="0" borderId="0" xfId="0" applyFont="1" applyAlignment="1">
      <alignment vertical="top" wrapText="1"/>
    </xf>
    <xf numFmtId="0" fontId="0" fillId="14" borderId="28" xfId="0" applyFill="1" applyBorder="1" applyAlignment="1"/>
    <xf numFmtId="0" fontId="0" fillId="14" borderId="8" xfId="0" applyFill="1" applyBorder="1" applyAlignment="1"/>
    <xf numFmtId="0" fontId="0" fillId="14" borderId="19" xfId="0" applyFill="1" applyBorder="1" applyAlignment="1"/>
    <xf numFmtId="164" fontId="0" fillId="14" borderId="18" xfId="0" applyNumberFormat="1" applyFill="1" applyBorder="1" applyAlignment="1">
      <alignment horizontal="center"/>
    </xf>
    <xf numFmtId="0" fontId="20" fillId="3" borderId="7" xfId="0" applyFont="1" applyFill="1" applyBorder="1" applyAlignment="1">
      <alignment horizontal="center" vertical="center" wrapText="1"/>
    </xf>
    <xf numFmtId="0" fontId="0" fillId="4" borderId="6" xfId="0" applyFill="1" applyBorder="1" applyAlignment="1">
      <alignment horizontal="left" wrapText="1" indent="2"/>
    </xf>
    <xf numFmtId="0" fontId="0" fillId="0" borderId="45" xfId="0" applyBorder="1" applyAlignment="1">
      <alignment horizontal="center"/>
    </xf>
    <xf numFmtId="0" fontId="45" fillId="3" borderId="23" xfId="0" applyFont="1" applyFill="1" applyBorder="1" applyAlignment="1">
      <alignment wrapText="1"/>
    </xf>
    <xf numFmtId="0" fontId="42" fillId="4" borderId="62" xfId="0" applyFont="1" applyFill="1" applyBorder="1" applyAlignment="1">
      <alignment wrapText="1"/>
    </xf>
    <xf numFmtId="0" fontId="42" fillId="4" borderId="40" xfId="0" applyFont="1" applyFill="1" applyBorder="1" applyAlignment="1">
      <alignment wrapText="1"/>
    </xf>
    <xf numFmtId="0" fontId="42" fillId="4" borderId="49" xfId="0" applyFont="1" applyFill="1" applyBorder="1" applyAlignment="1">
      <alignment wrapText="1"/>
    </xf>
    <xf numFmtId="0" fontId="0" fillId="0" borderId="71" xfId="0" applyBorder="1"/>
    <xf numFmtId="0" fontId="13" fillId="30" borderId="70" xfId="0" applyFont="1" applyFill="1" applyBorder="1" applyAlignment="1">
      <alignment horizontal="left" wrapText="1" indent="2"/>
    </xf>
    <xf numFmtId="0" fontId="0" fillId="0" borderId="71" xfId="0" applyBorder="1" applyAlignment="1">
      <alignment horizontal="center"/>
    </xf>
    <xf numFmtId="0" fontId="0" fillId="0" borderId="72" xfId="0" applyBorder="1" applyAlignment="1">
      <alignment horizontal="center"/>
    </xf>
    <xf numFmtId="0" fontId="0" fillId="0" borderId="11" xfId="0" applyBorder="1" applyAlignment="1">
      <alignment horizontal="center"/>
    </xf>
    <xf numFmtId="0" fontId="13" fillId="4" borderId="32" xfId="0" applyFont="1" applyFill="1" applyBorder="1" applyAlignment="1">
      <alignment horizontal="left" wrapText="1" indent="2"/>
    </xf>
    <xf numFmtId="0" fontId="3" fillId="4" borderId="39" xfId="0" applyFont="1" applyFill="1" applyBorder="1" applyAlignment="1">
      <alignment horizontal="left" wrapText="1" indent="3"/>
    </xf>
    <xf numFmtId="0" fontId="0" fillId="4" borderId="39" xfId="0" applyFill="1" applyBorder="1" applyAlignment="1">
      <alignment horizontal="left" wrapText="1" indent="3"/>
    </xf>
    <xf numFmtId="0" fontId="0" fillId="4" borderId="33" xfId="0" applyFill="1" applyBorder="1" applyAlignment="1">
      <alignment horizontal="left" wrapText="1" indent="3"/>
    </xf>
    <xf numFmtId="0" fontId="42" fillId="30" borderId="23" xfId="0" applyFont="1" applyFill="1" applyBorder="1" applyAlignment="1">
      <alignment wrapText="1"/>
    </xf>
    <xf numFmtId="0" fontId="0" fillId="0" borderId="7" xfId="0" applyBorder="1"/>
    <xf numFmtId="0" fontId="13" fillId="30" borderId="22" xfId="0" applyFont="1" applyFill="1" applyBorder="1" applyAlignment="1">
      <alignment horizontal="left" wrapText="1" indent="2"/>
    </xf>
    <xf numFmtId="0" fontId="42" fillId="30" borderId="7" xfId="0" applyFont="1" applyFill="1" applyBorder="1" applyAlignment="1">
      <alignment wrapText="1"/>
    </xf>
    <xf numFmtId="0" fontId="48" fillId="3" borderId="7" xfId="0" applyFont="1" applyFill="1" applyBorder="1" applyAlignment="1">
      <alignment horizontal="left" wrapText="1"/>
    </xf>
    <xf numFmtId="0" fontId="0" fillId="4" borderId="71" xfId="0" applyFill="1" applyBorder="1" applyAlignment="1">
      <alignment horizontal="left" vertical="top" wrapText="1" indent="2"/>
    </xf>
    <xf numFmtId="0" fontId="3" fillId="4" borderId="7" xfId="0" applyFont="1" applyFill="1" applyBorder="1" applyAlignment="1">
      <alignment vertical="top" wrapText="1"/>
    </xf>
    <xf numFmtId="0" fontId="42" fillId="3" borderId="25" xfId="0" applyFont="1" applyFill="1" applyBorder="1" applyAlignment="1">
      <alignment horizontal="left" wrapText="1"/>
    </xf>
    <xf numFmtId="0" fontId="0" fillId="0" borderId="0" xfId="0" applyFill="1"/>
    <xf numFmtId="0" fontId="3" fillId="2" borderId="24" xfId="0" applyFont="1" applyFill="1" applyBorder="1" applyAlignment="1">
      <alignment horizontal="left" vertical="center" wrapText="1" indent="2"/>
    </xf>
    <xf numFmtId="0" fontId="3" fillId="2" borderId="25" xfId="0" applyFont="1" applyFill="1" applyBorder="1" applyAlignment="1">
      <alignment horizontal="left" vertical="center" wrapText="1" indent="2"/>
    </xf>
    <xf numFmtId="0" fontId="8" fillId="0" borderId="0" xfId="2" applyAlignment="1">
      <alignment wrapText="1"/>
    </xf>
    <xf numFmtId="0" fontId="10" fillId="3" borderId="24" xfId="0" applyFont="1" applyFill="1" applyBorder="1" applyAlignment="1">
      <alignment horizontal="left" wrapText="1"/>
    </xf>
    <xf numFmtId="0" fontId="14" fillId="3" borderId="23" xfId="0" applyFont="1" applyFill="1" applyBorder="1" applyAlignment="1">
      <alignment horizontal="left" wrapText="1"/>
    </xf>
    <xf numFmtId="0" fontId="20" fillId="3" borderId="4" xfId="0" applyFont="1" applyFill="1" applyBorder="1" applyAlignment="1">
      <alignment horizontal="left" wrapText="1"/>
    </xf>
    <xf numFmtId="0" fontId="42" fillId="30" borderId="73" xfId="0" applyFont="1" applyFill="1" applyBorder="1" applyAlignment="1">
      <alignment wrapText="1"/>
    </xf>
    <xf numFmtId="0" fontId="0" fillId="4" borderId="28" xfId="0" applyFill="1" applyBorder="1" applyAlignment="1">
      <alignment horizontal="left" wrapText="1" indent="2"/>
    </xf>
    <xf numFmtId="0" fontId="25" fillId="4" borderId="31" xfId="0" applyFont="1" applyFill="1" applyBorder="1" applyAlignment="1">
      <alignment vertical="center" wrapText="1"/>
    </xf>
    <xf numFmtId="0" fontId="0" fillId="4" borderId="8" xfId="0" applyFill="1" applyBorder="1" applyAlignment="1">
      <alignment horizontal="left" wrapText="1" indent="2"/>
    </xf>
    <xf numFmtId="0" fontId="25" fillId="4" borderId="9" xfId="0" applyFont="1" applyFill="1" applyBorder="1" applyAlignment="1">
      <alignment vertical="center" wrapText="1"/>
    </xf>
    <xf numFmtId="0" fontId="0" fillId="4" borderId="19" xfId="0" applyFill="1" applyBorder="1" applyAlignment="1">
      <alignment horizontal="left" wrapText="1" indent="2"/>
    </xf>
    <xf numFmtId="0" fontId="25" fillId="4" borderId="18" xfId="0" applyFont="1" applyFill="1" applyBorder="1" applyAlignment="1">
      <alignment vertical="center" wrapText="1"/>
    </xf>
    <xf numFmtId="0" fontId="32" fillId="23" borderId="12" xfId="0" applyFont="1" applyFill="1" applyBorder="1" applyAlignment="1">
      <alignment horizontal="center" vertical="center" wrapText="1"/>
    </xf>
    <xf numFmtId="0" fontId="32" fillId="23" borderId="13" xfId="0" applyFont="1" applyFill="1" applyBorder="1" applyAlignment="1">
      <alignment horizontal="center" vertical="center" wrapText="1"/>
    </xf>
    <xf numFmtId="0" fontId="32" fillId="23" borderId="22" xfId="0" applyFont="1" applyFill="1" applyBorder="1" applyAlignment="1">
      <alignment horizontal="center" vertical="center" wrapText="1"/>
    </xf>
    <xf numFmtId="0" fontId="28" fillId="21" borderId="12" xfId="0" applyFont="1" applyFill="1" applyBorder="1" applyAlignment="1" applyProtection="1">
      <alignment horizontal="center" vertical="center" wrapText="1"/>
    </xf>
    <xf numFmtId="0" fontId="28" fillId="21" borderId="13" xfId="0" applyFont="1" applyFill="1" applyBorder="1" applyAlignment="1" applyProtection="1">
      <alignment horizontal="center" vertical="center" wrapText="1"/>
    </xf>
    <xf numFmtId="0" fontId="28" fillId="21" borderId="22" xfId="0" applyFont="1" applyFill="1" applyBorder="1" applyAlignment="1" applyProtection="1">
      <alignment horizontal="center" vertical="center" wrapText="1"/>
    </xf>
    <xf numFmtId="164" fontId="38" fillId="7" borderId="4" xfId="1" applyNumberFormat="1" applyFont="1" applyFill="1" applyBorder="1" applyAlignment="1" applyProtection="1">
      <alignment horizontal="center" vertical="center" wrapText="1"/>
    </xf>
    <xf numFmtId="164" fontId="38" fillId="7" borderId="5" xfId="1" applyNumberFormat="1" applyFont="1" applyFill="1" applyBorder="1" applyAlignment="1" applyProtection="1">
      <alignment horizontal="center" vertical="center" wrapText="1"/>
    </xf>
    <xf numFmtId="164" fontId="38" fillId="7" borderId="6" xfId="1" applyNumberFormat="1" applyFont="1" applyFill="1" applyBorder="1" applyAlignment="1" applyProtection="1">
      <alignment horizontal="center" vertical="center" wrapText="1"/>
    </xf>
    <xf numFmtId="0" fontId="30" fillId="6" borderId="41" xfId="0" applyFont="1" applyFill="1" applyBorder="1" applyAlignment="1" applyProtection="1">
      <alignment horizontal="center" vertical="center"/>
    </xf>
    <xf numFmtId="0" fontId="30" fillId="6" borderId="0" xfId="0" applyFont="1" applyFill="1" applyBorder="1" applyAlignment="1" applyProtection="1">
      <alignment horizontal="center" vertical="center"/>
    </xf>
    <xf numFmtId="0" fontId="30" fillId="6" borderId="15" xfId="0" applyFont="1" applyFill="1" applyBorder="1" applyAlignment="1" applyProtection="1">
      <alignment horizontal="center" vertical="center"/>
    </xf>
    <xf numFmtId="164" fontId="38" fillId="7" borderId="12" xfId="1" applyNumberFormat="1" applyFont="1" applyFill="1" applyBorder="1" applyAlignment="1" applyProtection="1">
      <alignment horizontal="center" vertical="center" wrapText="1"/>
    </xf>
    <xf numFmtId="164" fontId="38" fillId="7" borderId="13" xfId="1" applyNumberFormat="1" applyFont="1" applyFill="1" applyBorder="1" applyAlignment="1" applyProtection="1">
      <alignment horizontal="center" vertical="center" wrapText="1"/>
    </xf>
    <xf numFmtId="164" fontId="38" fillId="7" borderId="22" xfId="1" applyNumberFormat="1" applyFont="1" applyFill="1" applyBorder="1" applyAlignment="1" applyProtection="1">
      <alignment horizontal="center" vertical="center" wrapText="1"/>
    </xf>
    <xf numFmtId="0" fontId="31" fillId="21" borderId="1" xfId="0" applyFont="1" applyFill="1" applyBorder="1" applyAlignment="1" applyProtection="1">
      <alignment horizontal="center" vertical="center" wrapText="1"/>
    </xf>
    <xf numFmtId="0" fontId="31" fillId="21" borderId="41" xfId="0" applyFont="1" applyFill="1" applyBorder="1" applyAlignment="1" applyProtection="1">
      <alignment horizontal="center" vertical="center" wrapText="1"/>
    </xf>
    <xf numFmtId="0" fontId="31" fillId="21" borderId="4" xfId="0" applyFont="1" applyFill="1" applyBorder="1" applyAlignment="1" applyProtection="1">
      <alignment horizontal="center" vertical="center" wrapText="1"/>
    </xf>
    <xf numFmtId="0" fontId="13" fillId="22" borderId="28" xfId="0" applyFont="1" applyFill="1" applyBorder="1" applyAlignment="1" applyProtection="1">
      <alignment horizontal="center" vertical="center" wrapText="1"/>
    </xf>
    <xf numFmtId="0" fontId="13" fillId="22" borderId="19" xfId="0" applyFont="1" applyFill="1" applyBorder="1" applyAlignment="1" applyProtection="1">
      <alignment horizontal="center" vertical="center" wrapText="1"/>
    </xf>
    <xf numFmtId="0" fontId="31" fillId="22" borderId="29" xfId="0" applyFont="1" applyFill="1" applyBorder="1" applyAlignment="1" applyProtection="1">
      <alignment horizontal="center" vertical="center" wrapText="1"/>
    </xf>
    <xf numFmtId="0" fontId="31" fillId="22" borderId="17" xfId="0" applyFont="1" applyFill="1" applyBorder="1" applyAlignment="1" applyProtection="1">
      <alignment horizontal="center" vertical="center" wrapText="1"/>
    </xf>
    <xf numFmtId="0" fontId="13" fillId="22" borderId="53" xfId="0" applyFont="1" applyFill="1" applyBorder="1" applyAlignment="1" applyProtection="1">
      <alignment horizontal="center" vertical="center" wrapText="1"/>
    </xf>
    <xf numFmtId="0" fontId="13" fillId="22" borderId="54" xfId="0" applyFont="1" applyFill="1" applyBorder="1" applyAlignment="1" applyProtection="1">
      <alignment horizontal="center" vertical="center" wrapText="1"/>
    </xf>
    <xf numFmtId="0" fontId="13" fillId="22" borderId="29" xfId="0" applyFont="1" applyFill="1" applyBorder="1" applyAlignment="1" applyProtection="1">
      <alignment horizontal="center" vertical="center" wrapText="1"/>
    </xf>
    <xf numFmtId="0" fontId="13" fillId="22" borderId="31" xfId="0" applyFont="1" applyFill="1" applyBorder="1" applyAlignment="1" applyProtection="1">
      <alignment horizontal="center" vertical="center" wrapText="1"/>
    </xf>
    <xf numFmtId="0" fontId="31" fillId="21" borderId="23" xfId="0" applyFont="1" applyFill="1" applyBorder="1" applyAlignment="1" applyProtection="1">
      <alignment horizontal="center" vertical="center" wrapText="1"/>
    </xf>
    <xf numFmtId="0" fontId="31" fillId="21" borderId="24" xfId="0" applyFont="1" applyFill="1" applyBorder="1" applyAlignment="1" applyProtection="1">
      <alignment horizontal="center" vertical="center" wrapText="1"/>
    </xf>
    <xf numFmtId="0" fontId="42" fillId="15" borderId="47" xfId="0" applyFont="1" applyFill="1" applyBorder="1" applyAlignment="1">
      <alignment horizontal="left"/>
    </xf>
    <xf numFmtId="0" fontId="42" fillId="15" borderId="68" xfId="0" applyFont="1" applyFill="1" applyBorder="1" applyAlignment="1">
      <alignment horizontal="left"/>
    </xf>
    <xf numFmtId="0" fontId="42" fillId="15" borderId="58" xfId="0" applyFont="1" applyFill="1" applyBorder="1" applyAlignment="1">
      <alignment horizontal="left"/>
    </xf>
    <xf numFmtId="0" fontId="9" fillId="15" borderId="47" xfId="0" applyFont="1" applyFill="1" applyBorder="1" applyAlignment="1">
      <alignment horizontal="right"/>
    </xf>
    <xf numFmtId="0" fontId="9" fillId="15" borderId="58" xfId="0" applyFont="1" applyFill="1" applyBorder="1" applyAlignment="1">
      <alignment horizontal="right"/>
    </xf>
    <xf numFmtId="0" fontId="0" fillId="0" borderId="0" xfId="0" applyFont="1" applyAlignment="1">
      <alignment horizontal="left" vertical="top" wrapText="1"/>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5" fillId="17" borderId="12" xfId="0" applyFont="1" applyFill="1" applyBorder="1" applyAlignment="1" applyProtection="1">
      <alignment horizontal="center" vertical="center" wrapText="1"/>
    </xf>
    <xf numFmtId="0" fontId="35" fillId="17" borderId="5" xfId="0" applyFont="1" applyFill="1" applyBorder="1" applyAlignment="1" applyProtection="1">
      <alignment horizontal="center" vertical="center" wrapText="1"/>
    </xf>
    <xf numFmtId="0" fontId="35" fillId="17" borderId="6" xfId="0" applyFont="1" applyFill="1" applyBorder="1" applyAlignment="1" applyProtection="1">
      <alignment horizontal="center" vertical="center" wrapText="1"/>
    </xf>
    <xf numFmtId="0" fontId="12" fillId="5" borderId="66" xfId="0" applyFont="1" applyFill="1" applyBorder="1" applyAlignment="1">
      <alignment horizontal="center" wrapText="1"/>
    </xf>
    <xf numFmtId="0" fontId="26" fillId="27" borderId="65" xfId="0" applyFont="1" applyFill="1" applyBorder="1" applyAlignment="1">
      <alignment horizontal="center" vertical="center" wrapText="1"/>
    </xf>
    <xf numFmtId="0" fontId="26" fillId="27" borderId="61" xfId="0" applyFont="1" applyFill="1" applyBorder="1" applyAlignment="1">
      <alignment horizontal="center" vertical="center" wrapText="1"/>
    </xf>
    <xf numFmtId="0" fontId="26" fillId="27" borderId="48" xfId="0" applyFont="1" applyFill="1" applyBorder="1" applyAlignment="1">
      <alignment horizontal="center" vertical="center" wrapText="1"/>
    </xf>
    <xf numFmtId="0" fontId="9" fillId="29" borderId="47" xfId="0" applyFont="1" applyFill="1" applyBorder="1" applyAlignment="1">
      <alignment horizontal="right"/>
    </xf>
    <xf numFmtId="0" fontId="9" fillId="29" borderId="58" xfId="0" applyFont="1" applyFill="1" applyBorder="1" applyAlignment="1">
      <alignment horizontal="right"/>
    </xf>
    <xf numFmtId="0" fontId="42" fillId="29" borderId="69" xfId="0" applyFont="1" applyFill="1" applyBorder="1" applyAlignment="1">
      <alignment horizontal="left"/>
    </xf>
    <xf numFmtId="0" fontId="42" fillId="29" borderId="0" xfId="0" applyFont="1" applyFill="1" applyBorder="1" applyAlignment="1">
      <alignment horizontal="left"/>
    </xf>
    <xf numFmtId="0" fontId="30" fillId="13" borderId="1" xfId="0" applyFont="1" applyFill="1" applyBorder="1" applyAlignment="1" applyProtection="1">
      <alignment horizontal="center" vertical="center" wrapText="1"/>
    </xf>
    <xf numFmtId="0" fontId="30" fillId="13" borderId="2" xfId="0" applyFont="1" applyFill="1" applyBorder="1" applyAlignment="1" applyProtection="1">
      <alignment horizontal="center" vertical="center" wrapText="1"/>
    </xf>
    <xf numFmtId="0" fontId="30" fillId="13" borderId="3" xfId="0" applyFont="1" applyFill="1" applyBorder="1" applyAlignment="1" applyProtection="1">
      <alignment horizontal="center" vertical="center" wrapText="1"/>
    </xf>
    <xf numFmtId="0" fontId="7" fillId="0" borderId="0" xfId="0" applyFont="1" applyAlignment="1">
      <alignment horizontal="left" vertical="top" wrapText="1" indent="2"/>
    </xf>
    <xf numFmtId="0" fontId="28" fillId="0" borderId="0" xfId="0" applyFont="1" applyFill="1" applyBorder="1" applyAlignment="1">
      <alignment horizontal="left" vertical="top" wrapText="1"/>
    </xf>
    <xf numFmtId="0" fontId="32" fillId="13" borderId="12" xfId="0" applyFont="1" applyFill="1" applyBorder="1" applyAlignment="1" applyProtection="1">
      <alignment horizontal="center" vertical="center" wrapText="1"/>
    </xf>
    <xf numFmtId="0" fontId="32" fillId="13" borderId="13" xfId="0" applyFont="1" applyFill="1" applyBorder="1" applyAlignment="1" applyProtection="1">
      <alignment horizontal="center" vertical="center" wrapText="1"/>
    </xf>
    <xf numFmtId="0" fontId="32" fillId="13" borderId="22" xfId="0" applyFont="1" applyFill="1" applyBorder="1" applyAlignment="1" applyProtection="1">
      <alignment horizontal="center" vertical="center" wrapText="1"/>
    </xf>
    <xf numFmtId="0" fontId="9" fillId="28" borderId="47" xfId="0" applyFont="1" applyFill="1" applyBorder="1" applyAlignment="1">
      <alignment horizontal="right"/>
    </xf>
    <xf numFmtId="0" fontId="9" fillId="28" borderId="58" xfId="0" applyFont="1" applyFill="1" applyBorder="1" applyAlignment="1">
      <alignment horizontal="right"/>
    </xf>
    <xf numFmtId="0" fontId="13" fillId="22" borderId="45" xfId="0" applyFont="1" applyFill="1" applyBorder="1" applyAlignment="1" applyProtection="1">
      <alignment horizontal="center" vertical="center" wrapText="1"/>
    </xf>
    <xf numFmtId="0" fontId="13" fillId="22" borderId="57" xfId="0" applyFont="1" applyFill="1" applyBorder="1" applyAlignment="1" applyProtection="1">
      <alignment horizontal="center" vertical="center" wrapText="1"/>
    </xf>
    <xf numFmtId="0" fontId="13" fillId="22" borderId="46" xfId="0" applyFont="1" applyFill="1" applyBorder="1" applyAlignment="1" applyProtection="1">
      <alignment horizontal="center" vertical="center" wrapText="1"/>
    </xf>
    <xf numFmtId="0" fontId="42" fillId="28" borderId="47" xfId="0" applyFont="1" applyFill="1" applyBorder="1" applyAlignment="1">
      <alignment horizontal="left"/>
    </xf>
    <xf numFmtId="0" fontId="42" fillId="28" borderId="68" xfId="0" applyFont="1" applyFill="1" applyBorder="1" applyAlignment="1">
      <alignment horizontal="left"/>
    </xf>
    <xf numFmtId="0" fontId="42" fillId="28" borderId="58" xfId="0" applyFont="1" applyFill="1" applyBorder="1" applyAlignment="1">
      <alignment horizontal="left"/>
    </xf>
    <xf numFmtId="0" fontId="28" fillId="21" borderId="55" xfId="0" applyFont="1" applyFill="1" applyBorder="1" applyAlignment="1" applyProtection="1">
      <alignment horizontal="center" vertical="center" wrapText="1"/>
    </xf>
    <xf numFmtId="0" fontId="28" fillId="21" borderId="50" xfId="0" applyFont="1" applyFill="1" applyBorder="1" applyAlignment="1" applyProtection="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0" fillId="13" borderId="12" xfId="0" applyFont="1" applyFill="1" applyBorder="1" applyAlignment="1" applyProtection="1">
      <alignment horizontal="center" vertical="center" wrapText="1"/>
    </xf>
    <xf numFmtId="0" fontId="30" fillId="13" borderId="13" xfId="0" applyFont="1" applyFill="1" applyBorder="1" applyAlignment="1" applyProtection="1">
      <alignment horizontal="center" vertical="center" wrapText="1"/>
    </xf>
    <xf numFmtId="0" fontId="30" fillId="13" borderId="22" xfId="0" applyFont="1" applyFill="1" applyBorder="1" applyAlignment="1" applyProtection="1">
      <alignment horizontal="center" vertical="center" wrapText="1"/>
    </xf>
    <xf numFmtId="0" fontId="31" fillId="21" borderId="25" xfId="0" applyFont="1" applyFill="1" applyBorder="1" applyAlignment="1" applyProtection="1">
      <alignment horizontal="center" vertical="center" wrapText="1"/>
    </xf>
    <xf numFmtId="0" fontId="42" fillId="4" borderId="23" xfId="0" applyFont="1" applyFill="1" applyBorder="1" applyAlignment="1">
      <alignment horizontal="left" vertical="center" wrapText="1"/>
    </xf>
    <xf numFmtId="0" fontId="42" fillId="4" borderId="24" xfId="0" applyFont="1" applyFill="1" applyBorder="1" applyAlignment="1">
      <alignment horizontal="left" vertical="center" wrapText="1"/>
    </xf>
    <xf numFmtId="0" fontId="42" fillId="4" borderId="25" xfId="0" applyFont="1" applyFill="1" applyBorder="1" applyAlignment="1">
      <alignment horizontal="left" vertical="center" wrapText="1"/>
    </xf>
    <xf numFmtId="0" fontId="42" fillId="4" borderId="23" xfId="0" applyFont="1" applyFill="1" applyBorder="1" applyAlignment="1">
      <alignment horizontal="left" wrapText="1"/>
    </xf>
    <xf numFmtId="0" fontId="42" fillId="4" borderId="24" xfId="0" applyFont="1" applyFill="1" applyBorder="1" applyAlignment="1">
      <alignment horizontal="left" wrapText="1"/>
    </xf>
    <xf numFmtId="0" fontId="42" fillId="4" borderId="25" xfId="0" applyFont="1" applyFill="1" applyBorder="1" applyAlignment="1">
      <alignment horizontal="left" wrapText="1"/>
    </xf>
    <xf numFmtId="0" fontId="25" fillId="4" borderId="24" xfId="0" applyFont="1" applyFill="1" applyBorder="1" applyAlignment="1">
      <alignment horizontal="left" vertical="center" wrapText="1"/>
    </xf>
    <xf numFmtId="0" fontId="25" fillId="4" borderId="25" xfId="0" applyFont="1" applyFill="1" applyBorder="1" applyAlignment="1">
      <alignment horizontal="left" vertical="center" wrapText="1"/>
    </xf>
    <xf numFmtId="0" fontId="25" fillId="4" borderId="23" xfId="0" applyFont="1" applyFill="1" applyBorder="1" applyAlignment="1">
      <alignment horizontal="left" vertical="center" wrapText="1"/>
    </xf>
    <xf numFmtId="0" fontId="41" fillId="15" borderId="12" xfId="2" applyFont="1" applyFill="1" applyBorder="1" applyAlignment="1">
      <alignment horizontal="center" vertical="center"/>
    </xf>
    <xf numFmtId="0" fontId="41" fillId="15" borderId="22" xfId="2" applyFont="1" applyFill="1" applyBorder="1" applyAlignment="1">
      <alignment horizontal="center" vertical="center"/>
    </xf>
    <xf numFmtId="0" fontId="0" fillId="14" borderId="0" xfId="0" applyFont="1" applyFill="1" applyBorder="1" applyAlignment="1">
      <alignment horizontal="left" vertical="top" wrapText="1"/>
    </xf>
    <xf numFmtId="0" fontId="18" fillId="14" borderId="5" xfId="0" applyFont="1" applyFill="1" applyBorder="1" applyAlignment="1">
      <alignment horizontal="center" wrapText="1"/>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2" defaultPivotStyle="PivotStyleLight16"/>
  <colors>
    <mruColors>
      <color rgb="FFED7727"/>
      <color rgb="FFD1BDF9"/>
      <color rgb="FFAE8EEE"/>
      <color rgb="FFD6C6F6"/>
      <color rgb="FF6A2FD5"/>
      <color rgb="FF883CD4"/>
      <color rgb="FF7D57E7"/>
      <color rgb="FFCE4A4A"/>
      <color rgb="FFCC33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4</xdr:col>
      <xdr:colOff>285957</xdr:colOff>
      <xdr:row>50</xdr:row>
      <xdr:rowOff>38100</xdr:rowOff>
    </xdr:to>
    <xdr:pic>
      <xdr:nvPicPr>
        <xdr:cNvPr id="2" name="Picture 1">
          <a:extLst>
            <a:ext uri="{FF2B5EF4-FFF2-40B4-BE49-F238E27FC236}">
              <a16:creationId xmlns:a16="http://schemas.microsoft.com/office/drawing/2014/main" id="{85196A98-08F7-41ED-980A-C3B9199C29D6}"/>
            </a:ext>
          </a:extLst>
        </xdr:cNvPr>
        <xdr:cNvPicPr>
          <a:picLocks noChangeAspect="1"/>
        </xdr:cNvPicPr>
      </xdr:nvPicPr>
      <xdr:blipFill>
        <a:blip xmlns:r="http://schemas.openxmlformats.org/officeDocument/2006/relationships" r:embed="rId1"/>
        <a:stretch>
          <a:fillRect/>
        </a:stretch>
      </xdr:blipFill>
      <xdr:spPr>
        <a:xfrm>
          <a:off x="342900" y="9258300"/>
          <a:ext cx="10077657" cy="422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1077171</xdr:colOff>
      <xdr:row>6</xdr:row>
      <xdr:rowOff>91653</xdr:rowOff>
    </xdr:from>
    <xdr:to>
      <xdr:col>34</xdr:col>
      <xdr:colOff>44238</xdr:colOff>
      <xdr:row>22</xdr:row>
      <xdr:rowOff>489162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443460" y="1161988"/>
          <a:ext cx="16828897" cy="8901272"/>
        </a:xfrm>
        <a:prstGeom prst="rect">
          <a:avLst/>
        </a:prstGeom>
        <a:solidFill>
          <a:schemeClr val="lt1">
            <a:alpha val="4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i="1">
              <a:ln>
                <a:noFill/>
              </a:ln>
              <a:solidFill>
                <a:srgbClr val="C00000"/>
              </a:solidFill>
            </a:rPr>
            <a:t>These</a:t>
          </a:r>
          <a:r>
            <a:rPr lang="en-US" sz="3600" b="1" i="1" baseline="0">
              <a:ln>
                <a:noFill/>
              </a:ln>
              <a:solidFill>
                <a:srgbClr val="C00000"/>
              </a:solidFill>
            </a:rPr>
            <a:t> cells will auto-populate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8467</xdr:colOff>
      <xdr:row>15</xdr:row>
      <xdr:rowOff>135467</xdr:rowOff>
    </xdr:from>
    <xdr:to>
      <xdr:col>34</xdr:col>
      <xdr:colOff>177799</xdr:colOff>
      <xdr:row>35</xdr:row>
      <xdr:rowOff>87419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474200" y="4258734"/>
          <a:ext cx="16425332" cy="8706485"/>
        </a:xfrm>
        <a:prstGeom prst="rect">
          <a:avLst/>
        </a:prstGeom>
        <a:solidFill>
          <a:schemeClr val="lt1">
            <a:alpha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i="1">
              <a:ln>
                <a:noFill/>
              </a:ln>
              <a:solidFill>
                <a:srgbClr val="C00000"/>
              </a:solidFill>
            </a:rPr>
            <a:t>These</a:t>
          </a:r>
          <a:r>
            <a:rPr lang="en-US" sz="3600" b="1" i="1" baseline="0">
              <a:ln>
                <a:noFill/>
              </a:ln>
              <a:solidFill>
                <a:srgbClr val="C00000"/>
              </a:solidFill>
            </a:rPr>
            <a:t> cells will auto-populate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ca.wa.gov/about-hca/healthier-washington/performance-measur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cp-lan.org/workproducts/apm-refresh-whitepaper-final.pdf" TargetMode="External"/><Relationship Id="rId1" Type="http://schemas.openxmlformats.org/officeDocument/2006/relationships/hyperlink" Target="https://hcp-lan.org/apm-measurement-effor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PayingforValue@hca.wa.gov;jd.fischer@hca.wa.gov?subject=2020%20Payer%20Paying%20for%20Value%20Survey%20response%20attached" TargetMode="External"/><Relationship Id="rId1" Type="http://schemas.openxmlformats.org/officeDocument/2006/relationships/hyperlink" Target="mailto:PayingforValue@hca.wa.gov?subject=2018%20VBP%20Survey%20response%20attach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pageSetUpPr fitToPage="1"/>
  </sheetPr>
  <dimension ref="B1:J50"/>
  <sheetViews>
    <sheetView showGridLines="0" tabSelected="1" zoomScaleNormal="100" workbookViewId="0">
      <selection activeCell="B8" sqref="B8"/>
    </sheetView>
  </sheetViews>
  <sheetFormatPr defaultColWidth="9.1796875" defaultRowHeight="14.5" x14ac:dyDescent="0.35"/>
  <cols>
    <col min="1" max="1" width="3" style="26" customWidth="1"/>
    <col min="2" max="2" width="147.81640625" style="27" bestFit="1" customWidth="1"/>
    <col min="3" max="3" width="31.1796875" style="26" customWidth="1"/>
    <col min="4" max="16384" width="9.1796875" style="26"/>
  </cols>
  <sheetData>
    <row r="1" spans="2:2" ht="15" thickBot="1" x14ac:dyDescent="0.4"/>
    <row r="2" spans="2:2" ht="19" thickBot="1" x14ac:dyDescent="0.4">
      <c r="B2" s="15" t="s">
        <v>16</v>
      </c>
    </row>
    <row r="3" spans="2:2" ht="15.5" x14ac:dyDescent="0.35">
      <c r="B3" s="60" t="s">
        <v>60</v>
      </c>
    </row>
    <row r="4" spans="2:2" ht="15.5" x14ac:dyDescent="0.35">
      <c r="B4" s="60" t="s">
        <v>61</v>
      </c>
    </row>
    <row r="5" spans="2:2" ht="15.5" x14ac:dyDescent="0.35">
      <c r="B5" s="60" t="s">
        <v>62</v>
      </c>
    </row>
    <row r="6" spans="2:2" ht="15.5" x14ac:dyDescent="0.35">
      <c r="B6" s="60" t="s">
        <v>63</v>
      </c>
    </row>
    <row r="7" spans="2:2" ht="15.5" x14ac:dyDescent="0.35">
      <c r="B7" s="295" t="s">
        <v>290</v>
      </c>
    </row>
    <row r="8" spans="2:2" ht="15.5" x14ac:dyDescent="0.35">
      <c r="B8" s="295" t="s">
        <v>291</v>
      </c>
    </row>
    <row r="9" spans="2:2" ht="15.5" x14ac:dyDescent="0.35">
      <c r="B9" s="295" t="s">
        <v>292</v>
      </c>
    </row>
    <row r="10" spans="2:2" ht="15.5" x14ac:dyDescent="0.35">
      <c r="B10" s="295" t="s">
        <v>293</v>
      </c>
    </row>
    <row r="11" spans="2:2" ht="16" thickBot="1" x14ac:dyDescent="0.4">
      <c r="B11" s="296" t="s">
        <v>294</v>
      </c>
    </row>
    <row r="12" spans="2:2" s="28" customFormat="1" x14ac:dyDescent="0.35">
      <c r="B12" s="249"/>
    </row>
    <row r="13" spans="2:2" s="28" customFormat="1" x14ac:dyDescent="0.35">
      <c r="B13" s="61"/>
    </row>
    <row r="14" spans="2:2" ht="29" x14ac:dyDescent="0.35">
      <c r="B14" s="2" t="s">
        <v>168</v>
      </c>
    </row>
    <row r="15" spans="2:2" x14ac:dyDescent="0.35">
      <c r="B15" s="62"/>
    </row>
    <row r="16" spans="2:2" ht="36.75" customHeight="1" x14ac:dyDescent="0.35">
      <c r="B16" s="2" t="s">
        <v>70</v>
      </c>
    </row>
    <row r="17" spans="2:2" x14ac:dyDescent="0.35">
      <c r="B17" s="62"/>
    </row>
    <row r="18" spans="2:2" ht="29" x14ac:dyDescent="0.35">
      <c r="B18" s="2" t="s">
        <v>71</v>
      </c>
    </row>
    <row r="19" spans="2:2" x14ac:dyDescent="0.35">
      <c r="B19" s="2"/>
    </row>
    <row r="20" spans="2:2" ht="29" x14ac:dyDescent="0.35">
      <c r="B20" s="2" t="s">
        <v>196</v>
      </c>
    </row>
    <row r="21" spans="2:2" x14ac:dyDescent="0.35">
      <c r="B21" s="2"/>
    </row>
    <row r="22" spans="2:2" ht="29" x14ac:dyDescent="0.35">
      <c r="B22" s="2" t="s">
        <v>197</v>
      </c>
    </row>
    <row r="23" spans="2:2" x14ac:dyDescent="0.35">
      <c r="B23" s="2"/>
    </row>
    <row r="24" spans="2:2" ht="29" x14ac:dyDescent="0.35">
      <c r="B24" s="2" t="s">
        <v>77</v>
      </c>
    </row>
    <row r="25" spans="2:2" x14ac:dyDescent="0.35">
      <c r="B25" s="62"/>
    </row>
    <row r="26" spans="2:2" ht="29" x14ac:dyDescent="0.35">
      <c r="B26" s="2" t="s">
        <v>169</v>
      </c>
    </row>
    <row r="27" spans="2:2" x14ac:dyDescent="0.35">
      <c r="B27" s="2"/>
    </row>
    <row r="28" spans="2:2" s="27" customFormat="1" x14ac:dyDescent="0.35">
      <c r="B28" s="2" t="s">
        <v>170</v>
      </c>
    </row>
    <row r="29" spans="2:2" x14ac:dyDescent="0.35">
      <c r="B29" s="3"/>
    </row>
    <row r="30" spans="2:2" s="27" customFormat="1" x14ac:dyDescent="0.35">
      <c r="B30" s="2" t="s">
        <v>171</v>
      </c>
    </row>
    <row r="31" spans="2:2" x14ac:dyDescent="0.35">
      <c r="B31" s="3"/>
    </row>
    <row r="32" spans="2:2" ht="29" x14ac:dyDescent="0.35">
      <c r="B32" s="2" t="s">
        <v>172</v>
      </c>
    </row>
    <row r="33" spans="2:10" x14ac:dyDescent="0.35">
      <c r="B33" s="3"/>
    </row>
    <row r="34" spans="2:10" ht="58" x14ac:dyDescent="0.35">
      <c r="B34" s="27" t="s">
        <v>173</v>
      </c>
      <c r="C34" s="83"/>
      <c r="D34" s="83"/>
      <c r="E34" s="83"/>
      <c r="F34" s="83"/>
      <c r="G34" s="83"/>
      <c r="H34" s="83"/>
      <c r="I34" s="83"/>
      <c r="J34" s="83"/>
    </row>
    <row r="35" spans="2:10" x14ac:dyDescent="0.35">
      <c r="B35" s="26"/>
      <c r="C35" s="81"/>
      <c r="D35" s="81"/>
      <c r="E35" s="81"/>
      <c r="F35" s="81"/>
      <c r="G35" s="81"/>
      <c r="H35" s="81"/>
      <c r="I35" s="81"/>
      <c r="J35" s="81"/>
    </row>
    <row r="36" spans="2:10" ht="29" x14ac:dyDescent="0.35">
      <c r="B36" s="27" t="s">
        <v>174</v>
      </c>
      <c r="C36" s="83"/>
      <c r="D36" s="83"/>
      <c r="E36" s="83"/>
      <c r="F36" s="83"/>
      <c r="G36" s="83"/>
      <c r="H36" s="83"/>
      <c r="I36" s="83"/>
      <c r="J36" s="83"/>
    </row>
    <row r="38" spans="2:10" ht="58" x14ac:dyDescent="0.35">
      <c r="B38" s="27" t="s">
        <v>175</v>
      </c>
      <c r="C38" s="83"/>
      <c r="D38" s="83"/>
      <c r="E38" s="83"/>
      <c r="F38" s="83"/>
      <c r="G38" s="83"/>
      <c r="H38" s="83"/>
      <c r="I38" s="83"/>
      <c r="J38" s="83"/>
    </row>
    <row r="39" spans="2:10" x14ac:dyDescent="0.35">
      <c r="B39" s="84"/>
      <c r="C39" s="82"/>
      <c r="D39" s="82"/>
      <c r="E39" s="82"/>
      <c r="F39" s="82"/>
      <c r="G39" s="82"/>
      <c r="H39" s="82"/>
      <c r="I39" s="82"/>
      <c r="J39" s="82"/>
    </row>
    <row r="40" spans="2:10" ht="29" x14ac:dyDescent="0.35">
      <c r="B40" s="27" t="s">
        <v>176</v>
      </c>
      <c r="C40" s="83"/>
      <c r="D40" s="83"/>
      <c r="E40" s="83"/>
      <c r="F40" s="83"/>
      <c r="G40" s="83"/>
      <c r="H40" s="83"/>
      <c r="I40" s="83"/>
      <c r="J40" s="83"/>
    </row>
    <row r="41" spans="2:10" x14ac:dyDescent="0.35">
      <c r="B41" s="81"/>
      <c r="C41" s="81"/>
      <c r="D41" s="81"/>
      <c r="E41" s="81"/>
      <c r="F41" s="81"/>
      <c r="G41" s="81"/>
      <c r="H41" s="81"/>
      <c r="I41" s="81"/>
      <c r="J41" s="81"/>
    </row>
    <row r="42" spans="2:10" ht="43.5" x14ac:dyDescent="0.35">
      <c r="B42" s="2" t="s">
        <v>108</v>
      </c>
      <c r="C42" s="77" t="s">
        <v>109</v>
      </c>
    </row>
    <row r="43" spans="2:10" x14ac:dyDescent="0.35">
      <c r="B43" s="3"/>
    </row>
    <row r="44" spans="2:10" ht="43.5" x14ac:dyDescent="0.35">
      <c r="B44" s="2" t="s">
        <v>299</v>
      </c>
      <c r="C44" s="243"/>
      <c r="D44" s="26" t="s">
        <v>112</v>
      </c>
    </row>
    <row r="45" spans="2:10" ht="43.5" x14ac:dyDescent="0.35">
      <c r="B45" s="65" t="s">
        <v>33</v>
      </c>
    </row>
    <row r="46" spans="2:10" x14ac:dyDescent="0.35">
      <c r="B46" s="2"/>
    </row>
    <row r="47" spans="2:10" ht="29" x14ac:dyDescent="0.35">
      <c r="B47" s="2" t="s">
        <v>72</v>
      </c>
    </row>
    <row r="48" spans="2:10" x14ac:dyDescent="0.35">
      <c r="B48" s="3"/>
    </row>
    <row r="49" spans="2:10" ht="29" x14ac:dyDescent="0.35">
      <c r="B49" s="246" t="s">
        <v>297</v>
      </c>
      <c r="C49" s="83"/>
      <c r="D49" s="83"/>
      <c r="E49" s="83"/>
      <c r="F49" s="83"/>
      <c r="G49" s="83"/>
      <c r="H49" s="83"/>
      <c r="I49" s="83"/>
      <c r="J49" s="83"/>
    </row>
    <row r="50" spans="2:10" x14ac:dyDescent="0.35">
      <c r="B50" s="297" t="s">
        <v>296</v>
      </c>
    </row>
  </sheetData>
  <hyperlinks>
    <hyperlink ref="C42" r:id="rId1" location="what-is-statewide-common-measure-set" xr:uid="{00000000-0004-0000-0000-000000000000}"/>
    <hyperlink ref="B50" location="'2. APM Framework'!A1" display="View the Framework." xr:uid="{B859F0A4-D711-4489-B18D-CEE1D6CD9810}"/>
  </hyperlinks>
  <pageMargins left="0.7" right="0.7" top="0.75" bottom="0.75" header="0.3" footer="0.3"/>
  <pageSetup scale="6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1BDF9"/>
  </sheetPr>
  <dimension ref="C1:K26"/>
  <sheetViews>
    <sheetView showGridLines="0" topLeftCell="A19" zoomScaleNormal="100" workbookViewId="0">
      <selection activeCell="G43" sqref="G43"/>
    </sheetView>
  </sheetViews>
  <sheetFormatPr defaultRowHeight="14.5" x14ac:dyDescent="0.35"/>
  <cols>
    <col min="1" max="1" width="2.81640625" customWidth="1"/>
    <col min="2" max="2" width="2.26953125" customWidth="1"/>
    <col min="3" max="3" width="137.7265625" style="8" customWidth="1"/>
    <col min="5" max="5" width="10" customWidth="1"/>
  </cols>
  <sheetData>
    <row r="1" spans="3:11" ht="15" thickBot="1" x14ac:dyDescent="0.4"/>
    <row r="2" spans="3:11" ht="19" thickBot="1" x14ac:dyDescent="0.4">
      <c r="C2" s="10" t="s">
        <v>15</v>
      </c>
    </row>
    <row r="3" spans="3:11" ht="43.5" x14ac:dyDescent="0.35">
      <c r="C3" s="17" t="s">
        <v>192</v>
      </c>
    </row>
    <row r="4" spans="3:11" x14ac:dyDescent="0.35">
      <c r="C4" s="9"/>
    </row>
    <row r="5" spans="3:11" ht="29" x14ac:dyDescent="0.35">
      <c r="C5" s="11" t="s">
        <v>177</v>
      </c>
    </row>
    <row r="6" spans="3:11" ht="29" x14ac:dyDescent="0.35">
      <c r="C6" s="19" t="s">
        <v>178</v>
      </c>
    </row>
    <row r="7" spans="3:11" ht="29" x14ac:dyDescent="0.35">
      <c r="C7" s="19" t="s">
        <v>179</v>
      </c>
    </row>
    <row r="8" spans="3:11" ht="29" x14ac:dyDescent="0.35">
      <c r="C8" s="19" t="s">
        <v>34</v>
      </c>
    </row>
    <row r="9" spans="3:11" x14ac:dyDescent="0.35">
      <c r="C9" s="9"/>
      <c r="D9" s="1"/>
      <c r="E9" s="1"/>
      <c r="F9" s="1"/>
      <c r="G9" s="1"/>
      <c r="H9" s="1"/>
      <c r="I9" s="1"/>
      <c r="J9" s="1"/>
      <c r="K9" s="1"/>
    </row>
    <row r="10" spans="3:11" ht="58" x14ac:dyDescent="0.35">
      <c r="C10" s="11" t="s">
        <v>180</v>
      </c>
      <c r="D10" s="1"/>
      <c r="E10" s="1"/>
      <c r="F10" s="1"/>
      <c r="G10" s="1"/>
      <c r="H10" s="1"/>
      <c r="I10" s="1"/>
      <c r="J10" s="1"/>
      <c r="K10" s="1"/>
    </row>
    <row r="11" spans="3:11" ht="29" x14ac:dyDescent="0.35">
      <c r="C11" s="19" t="s">
        <v>36</v>
      </c>
      <c r="D11" s="1"/>
      <c r="E11" s="1"/>
      <c r="F11" s="1"/>
      <c r="G11" s="1"/>
      <c r="H11" s="1"/>
      <c r="I11" s="1"/>
      <c r="J11" s="1"/>
      <c r="K11" s="1"/>
    </row>
    <row r="12" spans="3:11" ht="29" x14ac:dyDescent="0.35">
      <c r="C12" s="19" t="s">
        <v>35</v>
      </c>
      <c r="D12" s="1"/>
      <c r="E12" s="1"/>
      <c r="F12" s="1"/>
      <c r="G12" s="1"/>
      <c r="H12" s="1"/>
      <c r="I12" s="1"/>
      <c r="J12" s="1"/>
      <c r="K12" s="1"/>
    </row>
    <row r="13" spans="3:11" x14ac:dyDescent="0.35">
      <c r="C13" s="19" t="s">
        <v>184</v>
      </c>
      <c r="D13" s="1"/>
      <c r="E13" s="1"/>
      <c r="F13" s="1"/>
      <c r="G13" s="1"/>
      <c r="H13" s="1"/>
      <c r="I13" s="1"/>
      <c r="J13" s="1"/>
      <c r="K13" s="1"/>
    </row>
    <row r="14" spans="3:11" x14ac:dyDescent="0.35">
      <c r="C14" s="18"/>
      <c r="D14" s="1"/>
      <c r="E14" s="1"/>
      <c r="F14" s="1"/>
      <c r="G14" s="1"/>
      <c r="H14" s="1"/>
      <c r="I14" s="1"/>
      <c r="J14" s="1"/>
      <c r="K14" s="1"/>
    </row>
    <row r="15" spans="3:11" ht="70.900000000000006" customHeight="1" x14ac:dyDescent="0.35">
      <c r="C15" s="11" t="s">
        <v>181</v>
      </c>
      <c r="D15" s="1"/>
      <c r="E15" s="1"/>
      <c r="F15" s="1"/>
      <c r="G15" s="1"/>
      <c r="H15" s="1"/>
      <c r="I15" s="1"/>
      <c r="J15" s="1"/>
      <c r="K15" s="1"/>
    </row>
    <row r="16" spans="3:11" ht="29" x14ac:dyDescent="0.35">
      <c r="C16" s="20" t="s">
        <v>37</v>
      </c>
      <c r="D16" s="1"/>
      <c r="E16" s="1"/>
      <c r="F16" s="1"/>
      <c r="G16" s="1"/>
      <c r="H16" s="1"/>
      <c r="I16" s="1"/>
      <c r="J16" s="1"/>
      <c r="K16" s="1"/>
    </row>
    <row r="17" spans="3:11" ht="29" x14ac:dyDescent="0.35">
      <c r="C17" s="20" t="s">
        <v>182</v>
      </c>
      <c r="D17" s="1"/>
      <c r="E17" s="1"/>
      <c r="F17" s="1"/>
      <c r="G17" s="1"/>
      <c r="H17" s="1"/>
      <c r="I17" s="1"/>
      <c r="J17" s="1"/>
      <c r="K17" s="1"/>
    </row>
    <row r="18" spans="3:11" ht="43.5" x14ac:dyDescent="0.35">
      <c r="C18" s="20" t="s">
        <v>205</v>
      </c>
      <c r="D18" s="1"/>
      <c r="E18" s="1"/>
      <c r="F18" s="1"/>
      <c r="G18" s="1"/>
      <c r="H18" s="1"/>
      <c r="I18" s="1"/>
      <c r="J18" s="1"/>
      <c r="K18" s="1"/>
    </row>
    <row r="19" spans="3:11" ht="15" thickBot="1" x14ac:dyDescent="0.4">
      <c r="C19" s="20" t="s">
        <v>183</v>
      </c>
      <c r="D19" s="1"/>
      <c r="E19" s="1"/>
      <c r="F19" s="1"/>
      <c r="G19" s="1"/>
      <c r="H19" s="1"/>
      <c r="I19" s="1"/>
      <c r="J19" s="1"/>
      <c r="K19" s="1"/>
    </row>
    <row r="20" spans="3:11" ht="15" thickBot="1" x14ac:dyDescent="0.4">
      <c r="C20" s="21"/>
    </row>
    <row r="21" spans="3:11" x14ac:dyDescent="0.35">
      <c r="C21" s="16"/>
    </row>
    <row r="22" spans="3:11" ht="15" thickBot="1" x14ac:dyDescent="0.4"/>
    <row r="23" spans="3:11" ht="19" thickBot="1" x14ac:dyDescent="0.4">
      <c r="C23" s="22" t="s">
        <v>208</v>
      </c>
    </row>
    <row r="24" spans="3:11" x14ac:dyDescent="0.35">
      <c r="C24" s="13" t="s">
        <v>204</v>
      </c>
    </row>
    <row r="25" spans="3:11" ht="15" thickBot="1" x14ac:dyDescent="0.4">
      <c r="C25" s="14" t="s">
        <v>203</v>
      </c>
    </row>
    <row r="26" spans="3:11" ht="15" thickBot="1" x14ac:dyDescent="0.4">
      <c r="C26" s="22"/>
    </row>
  </sheetData>
  <hyperlinks>
    <hyperlink ref="C24" r:id="rId1" xr:uid="{00000000-0004-0000-0100-000000000000}"/>
    <hyperlink ref="C25" r:id="rId2" xr:uid="{00000000-0004-0000-0100-00000100000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sheetPr>
  <dimension ref="B2:AH23"/>
  <sheetViews>
    <sheetView showGridLines="0" zoomScale="97" zoomScaleNormal="97" workbookViewId="0">
      <selection activeCell="L4" sqref="L4"/>
    </sheetView>
  </sheetViews>
  <sheetFormatPr defaultColWidth="9.1796875" defaultRowHeight="14.5" x14ac:dyDescent="0.35"/>
  <cols>
    <col min="1" max="1" width="2.7265625" style="26" customWidth="1"/>
    <col min="2" max="2" width="11.81640625" style="26" customWidth="1"/>
    <col min="3" max="3" width="10.453125" style="26" customWidth="1"/>
    <col min="4" max="4" width="18.26953125" style="26" customWidth="1"/>
    <col min="5" max="10" width="15.7265625" style="26" customWidth="1"/>
    <col min="11" max="11" width="19.7265625" style="26" customWidth="1"/>
    <col min="12" max="13" width="15.7265625" style="26" customWidth="1"/>
    <col min="14" max="14" width="10.1796875" style="26" bestFit="1" customWidth="1"/>
    <col min="15" max="16384" width="9.1796875" style="26"/>
  </cols>
  <sheetData>
    <row r="2" spans="2:34" ht="15" customHeight="1" x14ac:dyDescent="0.35">
      <c r="B2" s="341" t="s">
        <v>250</v>
      </c>
      <c r="C2" s="341"/>
      <c r="D2" s="341"/>
      <c r="E2" s="341"/>
      <c r="F2" s="341"/>
      <c r="G2" s="341"/>
      <c r="H2" s="341"/>
      <c r="I2" s="341"/>
      <c r="J2" s="341"/>
      <c r="K2" s="67"/>
      <c r="L2" s="67"/>
      <c r="M2" s="67"/>
      <c r="N2" s="67"/>
      <c r="O2" s="67"/>
      <c r="P2" s="67"/>
    </row>
    <row r="3" spans="2:34" x14ac:dyDescent="0.35">
      <c r="B3" s="341"/>
      <c r="C3" s="341"/>
      <c r="D3" s="341"/>
      <c r="E3" s="341"/>
      <c r="F3" s="341"/>
      <c r="G3" s="341"/>
      <c r="H3" s="341"/>
      <c r="I3" s="341"/>
      <c r="J3" s="341"/>
      <c r="K3" s="265"/>
      <c r="L3" s="67"/>
      <c r="M3" s="67"/>
      <c r="N3" s="67"/>
      <c r="O3" s="67"/>
      <c r="P3" s="67"/>
    </row>
    <row r="4" spans="2:34" x14ac:dyDescent="0.35">
      <c r="B4" s="341"/>
      <c r="C4" s="341"/>
      <c r="D4" s="341"/>
      <c r="E4" s="341"/>
      <c r="F4" s="341"/>
      <c r="G4" s="341"/>
      <c r="H4" s="341"/>
      <c r="I4" s="341"/>
      <c r="J4" s="341"/>
      <c r="K4" s="67"/>
      <c r="L4" s="67"/>
      <c r="M4" s="67"/>
      <c r="N4" s="67"/>
      <c r="O4" s="67"/>
      <c r="P4" s="67"/>
    </row>
    <row r="5" spans="2:34" x14ac:dyDescent="0.35">
      <c r="B5" s="341"/>
      <c r="C5" s="341"/>
      <c r="D5" s="341"/>
      <c r="E5" s="341"/>
      <c r="F5" s="341"/>
      <c r="G5" s="341"/>
      <c r="H5" s="341"/>
      <c r="I5" s="341"/>
      <c r="J5" s="341"/>
      <c r="K5" s="67"/>
      <c r="L5" s="67"/>
      <c r="M5" s="67"/>
      <c r="N5" s="67"/>
      <c r="O5" s="67"/>
      <c r="P5" s="67"/>
    </row>
    <row r="6" spans="2:34" x14ac:dyDescent="0.35">
      <c r="B6" s="191"/>
      <c r="C6" s="191"/>
      <c r="D6" s="191"/>
      <c r="E6" s="191"/>
      <c r="F6" s="191"/>
      <c r="G6" s="191"/>
      <c r="H6" s="191"/>
      <c r="I6" s="191"/>
      <c r="J6" s="191"/>
      <c r="K6" s="67"/>
      <c r="L6" s="67"/>
      <c r="M6" s="67"/>
      <c r="N6" s="67"/>
      <c r="O6" s="67"/>
      <c r="P6" s="67"/>
    </row>
    <row r="7" spans="2:34" x14ac:dyDescent="0.35">
      <c r="B7" s="339" t="s">
        <v>209</v>
      </c>
      <c r="C7" s="340"/>
      <c r="D7" s="336" t="s">
        <v>78</v>
      </c>
      <c r="E7" s="337"/>
      <c r="F7" s="337"/>
      <c r="G7" s="337"/>
      <c r="H7" s="337"/>
      <c r="I7" s="337"/>
      <c r="J7" s="338"/>
    </row>
    <row r="8" spans="2:34" ht="40.5" customHeight="1" thickBot="1" x14ac:dyDescent="0.4">
      <c r="B8" s="317" t="s">
        <v>248</v>
      </c>
      <c r="C8" s="318"/>
      <c r="D8" s="318"/>
      <c r="E8" s="318"/>
      <c r="F8" s="318"/>
      <c r="G8" s="318"/>
      <c r="H8" s="318"/>
      <c r="I8" s="318"/>
      <c r="J8" s="319"/>
    </row>
    <row r="9" spans="2:34" ht="50.5" customHeight="1" thickBot="1" x14ac:dyDescent="0.4">
      <c r="B9" s="326" t="s">
        <v>0</v>
      </c>
      <c r="C9" s="328" t="s">
        <v>1</v>
      </c>
      <c r="D9" s="330" t="s">
        <v>26</v>
      </c>
      <c r="E9" s="326" t="s">
        <v>38</v>
      </c>
      <c r="F9" s="332"/>
      <c r="G9" s="332"/>
      <c r="H9" s="332"/>
      <c r="I9" s="332"/>
      <c r="J9" s="333"/>
      <c r="N9" s="308" t="s">
        <v>136</v>
      </c>
      <c r="O9" s="309"/>
      <c r="P9" s="309"/>
      <c r="Q9" s="309"/>
      <c r="R9" s="310"/>
      <c r="S9" s="309" t="s">
        <v>194</v>
      </c>
      <c r="T9" s="309"/>
      <c r="U9" s="309"/>
      <c r="V9" s="309"/>
      <c r="W9" s="310"/>
      <c r="X9" s="309" t="s">
        <v>195</v>
      </c>
      <c r="Y9" s="309"/>
      <c r="Z9" s="309"/>
      <c r="AA9" s="309"/>
      <c r="AB9" s="310"/>
    </row>
    <row r="10" spans="2:34" ht="108" customHeight="1" thickBot="1" x14ac:dyDescent="0.4">
      <c r="B10" s="327"/>
      <c r="C10" s="329"/>
      <c r="D10" s="331"/>
      <c r="E10" s="147" t="s">
        <v>39</v>
      </c>
      <c r="F10" s="94" t="s">
        <v>193</v>
      </c>
      <c r="G10" s="94" t="s">
        <v>249</v>
      </c>
      <c r="H10" s="94" t="s">
        <v>73</v>
      </c>
      <c r="I10" s="94" t="s">
        <v>68</v>
      </c>
      <c r="J10" s="95" t="s">
        <v>69</v>
      </c>
      <c r="K10" s="148" t="s">
        <v>86</v>
      </c>
      <c r="L10" s="149" t="s">
        <v>87</v>
      </c>
      <c r="M10" s="150" t="s">
        <v>88</v>
      </c>
      <c r="N10" s="311" t="s">
        <v>30</v>
      </c>
      <c r="O10" s="312"/>
      <c r="P10" s="312"/>
      <c r="Q10" s="312"/>
      <c r="R10" s="313"/>
      <c r="S10" s="312" t="s">
        <v>30</v>
      </c>
      <c r="T10" s="312"/>
      <c r="U10" s="312"/>
      <c r="V10" s="312"/>
      <c r="W10" s="313"/>
      <c r="X10" s="312" t="s">
        <v>30</v>
      </c>
      <c r="Y10" s="312"/>
      <c r="Z10" s="312"/>
      <c r="AA10" s="312"/>
      <c r="AB10" s="313"/>
    </row>
    <row r="11" spans="2:34" ht="40.5" customHeight="1" thickBot="1" x14ac:dyDescent="0.4">
      <c r="B11" s="99" t="s">
        <v>28</v>
      </c>
      <c r="C11" s="192">
        <v>1</v>
      </c>
      <c r="D11" s="193" t="s">
        <v>118</v>
      </c>
      <c r="E11" s="151">
        <v>0</v>
      </c>
      <c r="F11" s="152">
        <v>0</v>
      </c>
      <c r="G11" s="152">
        <v>0</v>
      </c>
      <c r="H11" s="152">
        <v>0</v>
      </c>
      <c r="I11" s="152">
        <v>0</v>
      </c>
      <c r="J11" s="152">
        <v>0</v>
      </c>
      <c r="K11" s="153">
        <f>SUM(E11:J11)</f>
        <v>0</v>
      </c>
      <c r="L11" s="154">
        <f>K11</f>
        <v>0</v>
      </c>
      <c r="M11" s="155">
        <f>SUM(L11,L13,K17,K21)</f>
        <v>0</v>
      </c>
      <c r="N11" s="320">
        <f>E22</f>
        <v>0</v>
      </c>
      <c r="O11" s="321"/>
      <c r="P11" s="321"/>
      <c r="Q11" s="321"/>
      <c r="R11" s="322"/>
      <c r="S11" s="315">
        <f>F22</f>
        <v>0</v>
      </c>
      <c r="T11" s="315"/>
      <c r="U11" s="315"/>
      <c r="V11" s="315"/>
      <c r="W11" s="316"/>
      <c r="X11" s="315">
        <f>G22</f>
        <v>0</v>
      </c>
      <c r="Y11" s="315"/>
      <c r="Z11" s="315"/>
      <c r="AA11" s="315"/>
      <c r="AB11" s="316"/>
    </row>
    <row r="12" spans="2:34" ht="40.5" customHeight="1" thickBot="1" x14ac:dyDescent="0.4">
      <c r="B12" s="334" t="s">
        <v>9</v>
      </c>
      <c r="C12" s="194" t="s">
        <v>2</v>
      </c>
      <c r="D12" s="195" t="s">
        <v>166</v>
      </c>
      <c r="E12" s="156">
        <v>0</v>
      </c>
      <c r="F12" s="157">
        <v>0</v>
      </c>
      <c r="G12" s="157">
        <v>0</v>
      </c>
      <c r="H12" s="157">
        <v>0</v>
      </c>
      <c r="I12" s="157">
        <v>0</v>
      </c>
      <c r="J12" s="157">
        <v>0</v>
      </c>
      <c r="K12" s="153">
        <f t="shared" ref="K12:K22" si="0">SUM(E12:J12)</f>
        <v>0</v>
      </c>
      <c r="N12" s="311" t="s">
        <v>29</v>
      </c>
      <c r="O12" s="312"/>
      <c r="P12" s="312"/>
      <c r="Q12" s="312"/>
      <c r="R12" s="313"/>
      <c r="S12" s="312" t="s">
        <v>29</v>
      </c>
      <c r="T12" s="312"/>
      <c r="U12" s="312"/>
      <c r="V12" s="312"/>
      <c r="W12" s="313"/>
      <c r="X12" s="312" t="s">
        <v>29</v>
      </c>
      <c r="Y12" s="312"/>
      <c r="Z12" s="312"/>
      <c r="AA12" s="312"/>
      <c r="AB12" s="313"/>
    </row>
    <row r="13" spans="2:34" ht="40.5" customHeight="1" thickBot="1" x14ac:dyDescent="0.4">
      <c r="B13" s="335"/>
      <c r="C13" s="196" t="s">
        <v>3</v>
      </c>
      <c r="D13" s="197" t="s">
        <v>119</v>
      </c>
      <c r="E13" s="158">
        <v>0</v>
      </c>
      <c r="F13" s="159">
        <v>0</v>
      </c>
      <c r="G13" s="159">
        <v>0</v>
      </c>
      <c r="H13" s="159">
        <v>0</v>
      </c>
      <c r="I13" s="159">
        <v>0</v>
      </c>
      <c r="J13" s="159">
        <v>0</v>
      </c>
      <c r="K13" s="153">
        <f t="shared" si="0"/>
        <v>0</v>
      </c>
      <c r="L13" s="160">
        <f>SUM(K12:K13,K17,K21)</f>
        <v>0</v>
      </c>
      <c r="N13" s="161">
        <v>1</v>
      </c>
      <c r="O13" s="107" t="s">
        <v>124</v>
      </c>
      <c r="P13" s="128" t="s">
        <v>4</v>
      </c>
      <c r="Q13" s="128">
        <v>3</v>
      </c>
      <c r="R13" s="162">
        <v>4</v>
      </c>
      <c r="S13" s="161">
        <v>1</v>
      </c>
      <c r="T13" s="107" t="s">
        <v>124</v>
      </c>
      <c r="U13" s="128" t="s">
        <v>4</v>
      </c>
      <c r="V13" s="128">
        <v>3</v>
      </c>
      <c r="W13" s="162">
        <v>4</v>
      </c>
      <c r="X13" s="161">
        <v>1</v>
      </c>
      <c r="Y13" s="107" t="s">
        <v>124</v>
      </c>
      <c r="Z13" s="128" t="s">
        <v>4</v>
      </c>
      <c r="AA13" s="128">
        <v>3</v>
      </c>
      <c r="AB13" s="162">
        <v>4</v>
      </c>
    </row>
    <row r="14" spans="2:34" ht="40.5" customHeight="1" thickBot="1" x14ac:dyDescent="0.4">
      <c r="B14" s="335"/>
      <c r="C14" s="198" t="s">
        <v>4</v>
      </c>
      <c r="D14" s="199" t="s">
        <v>120</v>
      </c>
      <c r="E14" s="156">
        <v>0</v>
      </c>
      <c r="F14" s="157">
        <v>0</v>
      </c>
      <c r="G14" s="157">
        <v>0</v>
      </c>
      <c r="H14" s="157">
        <v>0</v>
      </c>
      <c r="I14" s="157">
        <v>0</v>
      </c>
      <c r="J14" s="157">
        <v>0</v>
      </c>
      <c r="K14" s="153">
        <f t="shared" si="0"/>
        <v>0</v>
      </c>
      <c r="L14" s="160">
        <f>SUM(K14,K18,K22)</f>
        <v>0</v>
      </c>
      <c r="M14" s="163">
        <f>SUM(L14,L16,L19)</f>
        <v>0</v>
      </c>
      <c r="N14" s="164" t="e">
        <f>SUM(E11)/N11</f>
        <v>#DIV/0!</v>
      </c>
      <c r="O14" s="165" t="e">
        <f>SUM(E12:E13,E17,E21)/N11</f>
        <v>#DIV/0!</v>
      </c>
      <c r="P14" s="166" t="e">
        <f>SUM(E14:E14)/N11</f>
        <v>#DIV/0!</v>
      </c>
      <c r="Q14" s="166" t="e">
        <f>SUM(E15:E16)/N11</f>
        <v>#DIV/0!</v>
      </c>
      <c r="R14" s="167" t="e">
        <f>SUM(E18:E20)/N11</f>
        <v>#DIV/0!</v>
      </c>
      <c r="S14" s="168" t="e">
        <f>SUM(F11)/S11</f>
        <v>#DIV/0!</v>
      </c>
      <c r="T14" s="165" t="e">
        <f>SUM(F12:F13,F17,F21)/S11</f>
        <v>#DIV/0!</v>
      </c>
      <c r="U14" s="166" t="e">
        <f>SUM(F14:F14)/S11</f>
        <v>#DIV/0!</v>
      </c>
      <c r="V14" s="166" t="e">
        <f>SUM(F15:F16)/S11</f>
        <v>#DIV/0!</v>
      </c>
      <c r="W14" s="167" t="e">
        <f>SUM(F18:F20)/S11</f>
        <v>#DIV/0!</v>
      </c>
      <c r="X14" s="168" t="e">
        <f>SUM(G11)/X11</f>
        <v>#DIV/0!</v>
      </c>
      <c r="Y14" s="165" t="e">
        <f>SUM(G12:G13,G17,G21)/X11</f>
        <v>#DIV/0!</v>
      </c>
      <c r="Z14" s="166" t="e">
        <f>SUM(G14:G14)/X11</f>
        <v>#DIV/0!</v>
      </c>
      <c r="AA14" s="166" t="e">
        <f>SUM(G15:G16)/X11</f>
        <v>#DIV/0!</v>
      </c>
      <c r="AB14" s="167" t="e">
        <f>SUM(G18:G20)/X11</f>
        <v>#DIV/0!</v>
      </c>
    </row>
    <row r="15" spans="2:34" ht="40.5" customHeight="1" thickBot="1" x14ac:dyDescent="0.4">
      <c r="B15" s="323" t="s">
        <v>12</v>
      </c>
      <c r="C15" s="200" t="s">
        <v>5</v>
      </c>
      <c r="D15" s="211" t="s">
        <v>121</v>
      </c>
      <c r="E15" s="156">
        <v>0</v>
      </c>
      <c r="F15" s="157">
        <v>0</v>
      </c>
      <c r="G15" s="157">
        <v>0</v>
      </c>
      <c r="H15" s="156">
        <v>0</v>
      </c>
      <c r="I15" s="157">
        <v>0</v>
      </c>
      <c r="J15" s="169">
        <v>0</v>
      </c>
      <c r="K15" s="153">
        <f t="shared" si="0"/>
        <v>0</v>
      </c>
      <c r="N15" s="308" t="s">
        <v>141</v>
      </c>
      <c r="O15" s="309"/>
      <c r="P15" s="309"/>
      <c r="Q15" s="309"/>
      <c r="R15" s="310"/>
      <c r="S15" s="308" t="s">
        <v>138</v>
      </c>
      <c r="T15" s="309"/>
      <c r="U15" s="309"/>
      <c r="V15" s="309"/>
      <c r="W15" s="310"/>
      <c r="X15" s="309" t="s">
        <v>139</v>
      </c>
      <c r="Y15" s="309"/>
      <c r="Z15" s="309"/>
      <c r="AA15" s="309"/>
      <c r="AB15" s="310"/>
      <c r="AD15" s="308" t="s">
        <v>142</v>
      </c>
      <c r="AE15" s="309"/>
      <c r="AF15" s="309"/>
      <c r="AG15" s="309"/>
      <c r="AH15" s="310"/>
    </row>
    <row r="16" spans="2:34" ht="40.5" customHeight="1" thickBot="1" x14ac:dyDescent="0.4">
      <c r="B16" s="324"/>
      <c r="C16" s="202" t="s">
        <v>6</v>
      </c>
      <c r="D16" s="208" t="s">
        <v>165</v>
      </c>
      <c r="E16" s="170">
        <v>0</v>
      </c>
      <c r="F16" s="171">
        <v>0</v>
      </c>
      <c r="G16" s="171">
        <v>0</v>
      </c>
      <c r="H16" s="170">
        <v>0</v>
      </c>
      <c r="I16" s="171">
        <v>0</v>
      </c>
      <c r="J16" s="172">
        <v>0</v>
      </c>
      <c r="K16" s="153">
        <f t="shared" si="0"/>
        <v>0</v>
      </c>
      <c r="L16" s="160">
        <f>SUM(K15:K16)</f>
        <v>0</v>
      </c>
      <c r="N16" s="311" t="s">
        <v>30</v>
      </c>
      <c r="O16" s="312"/>
      <c r="P16" s="312"/>
      <c r="Q16" s="312"/>
      <c r="R16" s="313"/>
      <c r="S16" s="311" t="s">
        <v>30</v>
      </c>
      <c r="T16" s="312"/>
      <c r="U16" s="312"/>
      <c r="V16" s="312"/>
      <c r="W16" s="313"/>
      <c r="X16" s="312" t="s">
        <v>30</v>
      </c>
      <c r="Y16" s="312"/>
      <c r="Z16" s="312"/>
      <c r="AA16" s="312"/>
      <c r="AB16" s="313"/>
      <c r="AD16" s="311" t="s">
        <v>30</v>
      </c>
      <c r="AE16" s="312"/>
      <c r="AF16" s="312"/>
      <c r="AG16" s="312"/>
      <c r="AH16" s="313"/>
    </row>
    <row r="17" spans="2:34" ht="40.5" customHeight="1" thickBot="1" x14ac:dyDescent="0.4">
      <c r="B17" s="325"/>
      <c r="C17" s="204" t="s">
        <v>114</v>
      </c>
      <c r="D17" s="212" t="s">
        <v>116</v>
      </c>
      <c r="E17" s="170">
        <v>0</v>
      </c>
      <c r="F17" s="171">
        <v>0</v>
      </c>
      <c r="G17" s="171">
        <v>0</v>
      </c>
      <c r="H17" s="170">
        <v>0</v>
      </c>
      <c r="I17" s="171">
        <v>0</v>
      </c>
      <c r="J17" s="172">
        <v>0</v>
      </c>
      <c r="K17" s="153">
        <f t="shared" si="0"/>
        <v>0</v>
      </c>
      <c r="N17" s="314">
        <f>H22</f>
        <v>0</v>
      </c>
      <c r="O17" s="315"/>
      <c r="P17" s="315"/>
      <c r="Q17" s="315"/>
      <c r="R17" s="316"/>
      <c r="S17" s="314">
        <f>I22</f>
        <v>0</v>
      </c>
      <c r="T17" s="315"/>
      <c r="U17" s="315"/>
      <c r="V17" s="315"/>
      <c r="W17" s="316"/>
      <c r="X17" s="315">
        <f>J22</f>
        <v>0</v>
      </c>
      <c r="Y17" s="315"/>
      <c r="Z17" s="315"/>
      <c r="AA17" s="315"/>
      <c r="AB17" s="316"/>
      <c r="AD17" s="314">
        <f>SUM(E22:J22)</f>
        <v>0</v>
      </c>
      <c r="AE17" s="315"/>
      <c r="AF17" s="315"/>
      <c r="AG17" s="315"/>
      <c r="AH17" s="316"/>
    </row>
    <row r="18" spans="2:34" ht="40.5" customHeight="1" thickBot="1" x14ac:dyDescent="0.4">
      <c r="B18" s="323" t="s">
        <v>10</v>
      </c>
      <c r="C18" s="200" t="s">
        <v>7</v>
      </c>
      <c r="D18" s="211" t="s">
        <v>122</v>
      </c>
      <c r="E18" s="156">
        <v>0</v>
      </c>
      <c r="F18" s="157">
        <v>0</v>
      </c>
      <c r="G18" s="157">
        <v>0</v>
      </c>
      <c r="H18" s="156">
        <v>0</v>
      </c>
      <c r="I18" s="157">
        <v>0</v>
      </c>
      <c r="J18" s="169">
        <v>0</v>
      </c>
      <c r="K18" s="153">
        <f t="shared" si="0"/>
        <v>0</v>
      </c>
      <c r="N18" s="311" t="s">
        <v>29</v>
      </c>
      <c r="O18" s="312"/>
      <c r="P18" s="312"/>
      <c r="Q18" s="312"/>
      <c r="R18" s="313"/>
      <c r="S18" s="311" t="s">
        <v>29</v>
      </c>
      <c r="T18" s="312"/>
      <c r="U18" s="312"/>
      <c r="V18" s="312"/>
      <c r="W18" s="313"/>
      <c r="X18" s="312" t="s">
        <v>29</v>
      </c>
      <c r="Y18" s="312"/>
      <c r="Z18" s="312"/>
      <c r="AA18" s="312"/>
      <c r="AB18" s="313"/>
      <c r="AD18" s="311" t="s">
        <v>29</v>
      </c>
      <c r="AE18" s="312"/>
      <c r="AF18" s="312"/>
      <c r="AG18" s="312"/>
      <c r="AH18" s="313"/>
    </row>
    <row r="19" spans="2:34" ht="40.5" customHeight="1" x14ac:dyDescent="0.35">
      <c r="B19" s="324"/>
      <c r="C19" s="202" t="s">
        <v>8</v>
      </c>
      <c r="D19" s="208" t="s">
        <v>123</v>
      </c>
      <c r="E19" s="170">
        <v>0</v>
      </c>
      <c r="F19" s="171">
        <v>0</v>
      </c>
      <c r="G19" s="171">
        <v>0</v>
      </c>
      <c r="H19" s="170">
        <v>0</v>
      </c>
      <c r="I19" s="171">
        <v>0</v>
      </c>
      <c r="J19" s="172">
        <v>0</v>
      </c>
      <c r="K19" s="153">
        <f t="shared" si="0"/>
        <v>0</v>
      </c>
      <c r="L19" s="160">
        <f>SUM(K18:K20)</f>
        <v>0</v>
      </c>
      <c r="N19" s="161">
        <v>1</v>
      </c>
      <c r="O19" s="107" t="s">
        <v>124</v>
      </c>
      <c r="P19" s="128" t="s">
        <v>4</v>
      </c>
      <c r="Q19" s="128">
        <v>3</v>
      </c>
      <c r="R19" s="162">
        <v>4</v>
      </c>
      <c r="S19" s="161">
        <v>1</v>
      </c>
      <c r="T19" s="107" t="s">
        <v>124</v>
      </c>
      <c r="U19" s="128" t="s">
        <v>4</v>
      </c>
      <c r="V19" s="128">
        <v>3</v>
      </c>
      <c r="W19" s="162">
        <v>4</v>
      </c>
      <c r="X19" s="161">
        <v>1</v>
      </c>
      <c r="Y19" s="107" t="s">
        <v>124</v>
      </c>
      <c r="Z19" s="128" t="s">
        <v>4</v>
      </c>
      <c r="AA19" s="128">
        <v>3</v>
      </c>
      <c r="AB19" s="162">
        <v>4</v>
      </c>
      <c r="AD19" s="161">
        <v>1</v>
      </c>
      <c r="AE19" s="107" t="s">
        <v>124</v>
      </c>
      <c r="AF19" s="128" t="s">
        <v>4</v>
      </c>
      <c r="AG19" s="128">
        <v>3</v>
      </c>
      <c r="AH19" s="162">
        <v>4</v>
      </c>
    </row>
    <row r="20" spans="2:34" ht="40.5" customHeight="1" thickBot="1" x14ac:dyDescent="0.4">
      <c r="B20" s="324"/>
      <c r="C20" s="209" t="s">
        <v>206</v>
      </c>
      <c r="D20" s="210" t="s">
        <v>207</v>
      </c>
      <c r="E20" s="170">
        <v>0</v>
      </c>
      <c r="F20" s="171">
        <v>0</v>
      </c>
      <c r="G20" s="171">
        <v>0</v>
      </c>
      <c r="H20" s="170">
        <v>0</v>
      </c>
      <c r="I20" s="171">
        <v>0</v>
      </c>
      <c r="J20" s="172">
        <v>0</v>
      </c>
      <c r="K20" s="153">
        <f t="shared" si="0"/>
        <v>0</v>
      </c>
      <c r="N20" s="164" t="e">
        <f>SUM(H11)/N17</f>
        <v>#DIV/0!</v>
      </c>
      <c r="O20" s="165" t="e">
        <f>SUM(H12:H13,H17,H21)/N17</f>
        <v>#DIV/0!</v>
      </c>
      <c r="P20" s="166" t="e">
        <f>SUM(H14:H14)/N17</f>
        <v>#DIV/0!</v>
      </c>
      <c r="Q20" s="166" t="e">
        <f>SUM(H15:H16)/N17</f>
        <v>#DIV/0!</v>
      </c>
      <c r="R20" s="167" t="e">
        <f>SUM(H18:H20)/N17</f>
        <v>#DIV/0!</v>
      </c>
      <c r="S20" s="164" t="e">
        <f>SUM(I11)/S17</f>
        <v>#DIV/0!</v>
      </c>
      <c r="T20" s="165" t="e">
        <f>SUM(I12:I13,I17,I21)/S17</f>
        <v>#DIV/0!</v>
      </c>
      <c r="U20" s="166" t="e">
        <f>SUM(I14:I14)/S17</f>
        <v>#DIV/0!</v>
      </c>
      <c r="V20" s="166" t="e">
        <f>SUM(I15:I16)/S17</f>
        <v>#DIV/0!</v>
      </c>
      <c r="W20" s="167" t="e">
        <f>SUM(I18:I20)/S17</f>
        <v>#DIV/0!</v>
      </c>
      <c r="X20" s="168" t="e">
        <f>SUM(J11)/X17</f>
        <v>#DIV/0!</v>
      </c>
      <c r="Y20" s="165" t="e">
        <f>SUM(J12:J13,J17,J21)/X17</f>
        <v>#DIV/0!</v>
      </c>
      <c r="Z20" s="166" t="e">
        <f>SUM(J14:J14)/X17</f>
        <v>#DIV/0!</v>
      </c>
      <c r="AA20" s="166" t="e">
        <f>SUM(J15:J16)/X17</f>
        <v>#DIV/0!</v>
      </c>
      <c r="AB20" s="167" t="e">
        <f>SUM(J18:J20)/X17</f>
        <v>#DIV/0!</v>
      </c>
      <c r="AD20" s="164" t="e">
        <f>SUM(E11:J11)/AD17</f>
        <v>#DIV/0!</v>
      </c>
      <c r="AE20" s="165" t="e">
        <f>SUM(E12:J13,E17:J17,E21:J21)/AD17</f>
        <v>#DIV/0!</v>
      </c>
      <c r="AF20" s="166" t="e">
        <f>SUM(E14:J14)/AD17</f>
        <v>#DIV/0!</v>
      </c>
      <c r="AG20" s="166" t="e">
        <f>SUM(E15:J16)/AD17</f>
        <v>#DIV/0!</v>
      </c>
      <c r="AH20" s="167" t="e">
        <f>SUM(E18:J20)/AD17</f>
        <v>#DIV/0!</v>
      </c>
    </row>
    <row r="21" spans="2:34" ht="40.5" customHeight="1" thickBot="1" x14ac:dyDescent="0.4">
      <c r="B21" s="325"/>
      <c r="C21" s="204" t="s">
        <v>115</v>
      </c>
      <c r="D21" s="212" t="s">
        <v>117</v>
      </c>
      <c r="E21" s="158">
        <v>0</v>
      </c>
      <c r="F21" s="159">
        <v>0</v>
      </c>
      <c r="G21" s="159">
        <v>0</v>
      </c>
      <c r="H21" s="158">
        <v>0</v>
      </c>
      <c r="I21" s="159">
        <v>0</v>
      </c>
      <c r="J21" s="173">
        <v>0</v>
      </c>
      <c r="K21" s="153">
        <f t="shared" si="0"/>
        <v>0</v>
      </c>
    </row>
    <row r="22" spans="2:34" ht="15" thickBot="1" x14ac:dyDescent="0.4">
      <c r="B22" s="345" t="s">
        <v>27</v>
      </c>
      <c r="C22" s="346"/>
      <c r="D22" s="347"/>
      <c r="E22" s="174">
        <f>SUM(E11:E21)</f>
        <v>0</v>
      </c>
      <c r="F22" s="174">
        <f>SUM(F11:F21)</f>
        <v>0</v>
      </c>
      <c r="G22" s="174">
        <f>SUM(G11:G21)</f>
        <v>0</v>
      </c>
      <c r="H22" s="174">
        <f t="shared" ref="H22:J22" si="1">SUM(H11:H21)</f>
        <v>0</v>
      </c>
      <c r="I22" s="174">
        <f t="shared" si="1"/>
        <v>0</v>
      </c>
      <c r="J22" s="174">
        <f t="shared" si="1"/>
        <v>0</v>
      </c>
      <c r="K22" s="153">
        <f t="shared" si="0"/>
        <v>0</v>
      </c>
    </row>
    <row r="23" spans="2:34" ht="41.5" customHeight="1" thickBot="1" x14ac:dyDescent="0.4">
      <c r="B23" s="342" t="s">
        <v>11</v>
      </c>
      <c r="C23" s="343"/>
      <c r="D23" s="343"/>
      <c r="E23" s="343"/>
      <c r="F23" s="343"/>
      <c r="G23" s="343"/>
      <c r="H23" s="343"/>
      <c r="I23" s="343"/>
      <c r="J23" s="344"/>
    </row>
  </sheetData>
  <mergeCells count="41">
    <mergeCell ref="D7:J7"/>
    <mergeCell ref="B7:C7"/>
    <mergeCell ref="B2:J5"/>
    <mergeCell ref="B23:J23"/>
    <mergeCell ref="X18:AB18"/>
    <mergeCell ref="S16:W16"/>
    <mergeCell ref="S17:W17"/>
    <mergeCell ref="B22:D22"/>
    <mergeCell ref="X16:AB16"/>
    <mergeCell ref="X17:AB17"/>
    <mergeCell ref="S18:W18"/>
    <mergeCell ref="X9:AB9"/>
    <mergeCell ref="X10:AB10"/>
    <mergeCell ref="X11:AB11"/>
    <mergeCell ref="X12:AB12"/>
    <mergeCell ref="B18:B21"/>
    <mergeCell ref="B8:J8"/>
    <mergeCell ref="N11:R11"/>
    <mergeCell ref="B15:B17"/>
    <mergeCell ref="S10:W10"/>
    <mergeCell ref="S9:W9"/>
    <mergeCell ref="N9:R9"/>
    <mergeCell ref="B9:B10"/>
    <mergeCell ref="C9:C10"/>
    <mergeCell ref="D9:D10"/>
    <mergeCell ref="E9:J9"/>
    <mergeCell ref="S11:W11"/>
    <mergeCell ref="S12:W12"/>
    <mergeCell ref="B12:B14"/>
    <mergeCell ref="S15:W15"/>
    <mergeCell ref="N12:R12"/>
    <mergeCell ref="N10:R10"/>
    <mergeCell ref="AD15:AH15"/>
    <mergeCell ref="AD16:AH16"/>
    <mergeCell ref="AD17:AH17"/>
    <mergeCell ref="AD18:AH18"/>
    <mergeCell ref="N15:R15"/>
    <mergeCell ref="N16:R16"/>
    <mergeCell ref="N17:R17"/>
    <mergeCell ref="N18:R18"/>
    <mergeCell ref="X15:AB15"/>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K17"/>
  <sheetViews>
    <sheetView workbookViewId="0">
      <selection activeCell="D23" sqref="D23:D25"/>
    </sheetView>
  </sheetViews>
  <sheetFormatPr defaultColWidth="9.1796875" defaultRowHeight="14.5" x14ac:dyDescent="0.35"/>
  <cols>
    <col min="1" max="1" width="2.81640625" style="26" customWidth="1"/>
    <col min="2" max="2" width="17.81640625" style="26" customWidth="1"/>
    <col min="3" max="5" width="15.1796875" style="26" customWidth="1"/>
    <col min="6" max="6" width="42.453125" style="26" customWidth="1"/>
    <col min="7" max="8" width="15.1796875" style="26" customWidth="1"/>
    <col min="9" max="9" width="51.7265625" style="26" customWidth="1"/>
    <col min="10" max="11" width="13.54296875" style="26" customWidth="1"/>
    <col min="12" max="16384" width="9.1796875" style="26"/>
  </cols>
  <sheetData>
    <row r="1" spans="1:11" x14ac:dyDescent="0.35">
      <c r="A1" s="80"/>
    </row>
    <row r="2" spans="1:11" ht="14.5" customHeight="1" x14ac:dyDescent="0.35">
      <c r="A2" s="80"/>
      <c r="B2" s="341" t="s">
        <v>247</v>
      </c>
      <c r="C2" s="341"/>
      <c r="D2" s="341"/>
      <c r="E2" s="341"/>
      <c r="F2" s="341"/>
      <c r="G2" s="341"/>
      <c r="H2" s="341"/>
      <c r="I2" s="67"/>
    </row>
    <row r="3" spans="1:11" x14ac:dyDescent="0.35">
      <c r="A3" s="80"/>
      <c r="B3" s="341"/>
      <c r="C3" s="341"/>
      <c r="D3" s="341"/>
      <c r="E3" s="341"/>
      <c r="F3" s="341"/>
      <c r="G3" s="341"/>
      <c r="H3" s="341"/>
      <c r="I3" s="67"/>
    </row>
    <row r="4" spans="1:11" ht="35.5" customHeight="1" x14ac:dyDescent="0.35">
      <c r="A4" s="80"/>
      <c r="B4" s="341"/>
      <c r="C4" s="341"/>
      <c r="D4" s="341"/>
      <c r="E4" s="341"/>
      <c r="F4" s="341"/>
      <c r="G4" s="341"/>
      <c r="H4" s="341"/>
      <c r="I4" s="250"/>
    </row>
    <row r="5" spans="1:11" x14ac:dyDescent="0.35">
      <c r="A5" s="80"/>
      <c r="B5" s="79"/>
      <c r="C5" s="79"/>
      <c r="D5" s="79"/>
      <c r="E5" s="79"/>
      <c r="F5" s="79"/>
      <c r="G5" s="79"/>
      <c r="H5" s="79"/>
      <c r="I5" s="79"/>
    </row>
    <row r="6" spans="1:11" x14ac:dyDescent="0.35">
      <c r="B6" s="352" t="s">
        <v>209</v>
      </c>
      <c r="C6" s="353"/>
      <c r="D6" s="354" t="s">
        <v>78</v>
      </c>
      <c r="E6" s="355"/>
      <c r="F6" s="355"/>
      <c r="G6" s="355"/>
      <c r="H6" s="355"/>
      <c r="I6" s="355"/>
      <c r="J6" s="355"/>
      <c r="K6" s="355"/>
    </row>
    <row r="7" spans="1:11" ht="18.5" x14ac:dyDescent="0.45">
      <c r="B7" s="348" t="s">
        <v>144</v>
      </c>
      <c r="C7" s="348"/>
      <c r="D7" s="348"/>
      <c r="E7" s="348"/>
      <c r="F7" s="348"/>
      <c r="G7" s="348"/>
      <c r="H7" s="348"/>
      <c r="I7" s="348"/>
      <c r="J7" s="348"/>
      <c r="K7" s="348"/>
    </row>
    <row r="8" spans="1:11" ht="15" customHeight="1" x14ac:dyDescent="0.35">
      <c r="B8" s="351" t="s">
        <v>38</v>
      </c>
      <c r="C8" s="351" t="s">
        <v>143</v>
      </c>
      <c r="D8" s="351" t="s">
        <v>125</v>
      </c>
      <c r="E8" s="351"/>
      <c r="F8" s="351"/>
      <c r="G8" s="351" t="s">
        <v>126</v>
      </c>
      <c r="H8" s="351"/>
      <c r="I8" s="351"/>
      <c r="J8" s="349" t="s">
        <v>127</v>
      </c>
      <c r="K8" s="349" t="s">
        <v>128</v>
      </c>
    </row>
    <row r="9" spans="1:11" ht="43.5" x14ac:dyDescent="0.35">
      <c r="B9" s="349"/>
      <c r="C9" s="351"/>
      <c r="D9" s="175" t="s">
        <v>129</v>
      </c>
      <c r="E9" s="175" t="s">
        <v>130</v>
      </c>
      <c r="F9" s="175" t="s">
        <v>131</v>
      </c>
      <c r="G9" s="175" t="s">
        <v>132</v>
      </c>
      <c r="H9" s="175" t="s">
        <v>133</v>
      </c>
      <c r="I9" s="175" t="s">
        <v>131</v>
      </c>
      <c r="J9" s="350"/>
      <c r="K9" s="350"/>
    </row>
    <row r="10" spans="1:11" ht="46.5" customHeight="1" x14ac:dyDescent="0.35">
      <c r="B10" s="182" t="s">
        <v>39</v>
      </c>
      <c r="C10" s="183"/>
      <c r="D10" s="184"/>
      <c r="E10" s="184"/>
      <c r="F10" s="177"/>
      <c r="G10" s="184"/>
      <c r="H10" s="184"/>
      <c r="I10" s="177"/>
      <c r="J10" s="176">
        <f t="shared" ref="J10:K15" si="0">SUM(D10,G10)</f>
        <v>0</v>
      </c>
      <c r="K10" s="176">
        <f t="shared" si="0"/>
        <v>0</v>
      </c>
    </row>
    <row r="11" spans="1:11" ht="46.5" customHeight="1" x14ac:dyDescent="0.35">
      <c r="B11" s="182" t="s">
        <v>198</v>
      </c>
      <c r="C11" s="183"/>
      <c r="D11" s="184"/>
      <c r="E11" s="184"/>
      <c r="F11" s="177"/>
      <c r="G11" s="184"/>
      <c r="H11" s="184"/>
      <c r="I11" s="177"/>
      <c r="J11" s="176">
        <f t="shared" si="0"/>
        <v>0</v>
      </c>
      <c r="K11" s="176">
        <f t="shared" si="0"/>
        <v>0</v>
      </c>
    </row>
    <row r="12" spans="1:11" ht="44" thickBot="1" x14ac:dyDescent="0.4">
      <c r="B12" s="94" t="s">
        <v>249</v>
      </c>
      <c r="C12" s="183"/>
      <c r="D12" s="184"/>
      <c r="E12" s="184"/>
      <c r="F12" s="177"/>
      <c r="G12" s="184"/>
      <c r="H12" s="184"/>
      <c r="I12" s="177"/>
      <c r="J12" s="176">
        <f t="shared" ref="J12" si="1">SUM(D12,G12)</f>
        <v>0</v>
      </c>
      <c r="K12" s="176">
        <f t="shared" ref="K12" si="2">SUM(E12,H12)</f>
        <v>0</v>
      </c>
    </row>
    <row r="13" spans="1:11" ht="46.5" customHeight="1" x14ac:dyDescent="0.35">
      <c r="B13" s="182" t="s">
        <v>73</v>
      </c>
      <c r="C13" s="183"/>
      <c r="D13" s="184"/>
      <c r="E13" s="184"/>
      <c r="F13" s="177"/>
      <c r="G13" s="184"/>
      <c r="H13" s="184"/>
      <c r="I13" s="177"/>
      <c r="J13" s="176">
        <f t="shared" si="0"/>
        <v>0</v>
      </c>
      <c r="K13" s="176">
        <f t="shared" si="0"/>
        <v>0</v>
      </c>
    </row>
    <row r="14" spans="1:11" ht="46.5" customHeight="1" x14ac:dyDescent="0.35">
      <c r="B14" s="182" t="s">
        <v>68</v>
      </c>
      <c r="C14" s="183"/>
      <c r="D14" s="184"/>
      <c r="E14" s="184"/>
      <c r="F14" s="177"/>
      <c r="G14" s="184"/>
      <c r="H14" s="184"/>
      <c r="I14" s="177"/>
      <c r="J14" s="176">
        <f t="shared" si="0"/>
        <v>0</v>
      </c>
      <c r="K14" s="176">
        <f t="shared" si="0"/>
        <v>0</v>
      </c>
    </row>
    <row r="15" spans="1:11" ht="46.5" customHeight="1" x14ac:dyDescent="0.35">
      <c r="B15" s="182" t="s">
        <v>69</v>
      </c>
      <c r="C15" s="183"/>
      <c r="D15" s="184"/>
      <c r="E15" s="184"/>
      <c r="F15" s="177"/>
      <c r="G15" s="184"/>
      <c r="H15" s="184"/>
      <c r="I15" s="177"/>
      <c r="J15" s="176">
        <f t="shared" si="0"/>
        <v>0</v>
      </c>
      <c r="K15" s="176">
        <f t="shared" si="0"/>
        <v>0</v>
      </c>
    </row>
    <row r="16" spans="1:11" ht="15.5" x14ac:dyDescent="0.35">
      <c r="B16" s="181" t="s">
        <v>134</v>
      </c>
      <c r="C16" s="178">
        <f>SUM(C10:C15)</f>
        <v>0</v>
      </c>
      <c r="D16" s="178">
        <f>SUM(D10:D15)</f>
        <v>0</v>
      </c>
      <c r="E16" s="178">
        <f>SUM(E10:E15)</f>
        <v>0</v>
      </c>
      <c r="F16" s="179"/>
      <c r="G16" s="178">
        <f>SUM(G10:G15)</f>
        <v>0</v>
      </c>
      <c r="H16" s="178">
        <f>SUM(H10:H15)</f>
        <v>0</v>
      </c>
      <c r="I16" s="179"/>
      <c r="J16" s="178">
        <f>SUM(J10:J15)</f>
        <v>0</v>
      </c>
      <c r="K16" s="178">
        <f>SUM(K10:K15)</f>
        <v>0</v>
      </c>
    </row>
    <row r="17" spans="2:2" x14ac:dyDescent="0.35">
      <c r="B17" s="180" t="s">
        <v>135</v>
      </c>
    </row>
  </sheetData>
  <mergeCells count="10">
    <mergeCell ref="B2:H4"/>
    <mergeCell ref="B7:K7"/>
    <mergeCell ref="K8:K9"/>
    <mergeCell ref="B8:B9"/>
    <mergeCell ref="C8:C9"/>
    <mergeCell ref="D8:F8"/>
    <mergeCell ref="G8:I8"/>
    <mergeCell ref="J8:J9"/>
    <mergeCell ref="B6:C6"/>
    <mergeCell ref="D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sheetPr>
  <dimension ref="B2:AH33"/>
  <sheetViews>
    <sheetView showGridLines="0" topLeftCell="A34" zoomScale="90" zoomScaleNormal="90" workbookViewId="0">
      <selection activeCell="B2" sqref="B2:I4"/>
    </sheetView>
  </sheetViews>
  <sheetFormatPr defaultColWidth="9.1796875" defaultRowHeight="14.5" x14ac:dyDescent="0.35"/>
  <cols>
    <col min="1" max="1" width="1.453125" style="85" customWidth="1"/>
    <col min="2" max="2" width="11.81640625" style="85" customWidth="1"/>
    <col min="3" max="3" width="12" style="85" customWidth="1"/>
    <col min="4" max="7" width="16.453125" style="85" customWidth="1"/>
    <col min="8" max="10" width="15.7265625" style="85" customWidth="1"/>
    <col min="11" max="13" width="15.1796875" style="85" customWidth="1"/>
    <col min="14" max="16384" width="9.1796875" style="85"/>
  </cols>
  <sheetData>
    <row r="2" spans="2:16" ht="15" customHeight="1" x14ac:dyDescent="0.35">
      <c r="B2" s="360" t="s">
        <v>298</v>
      </c>
      <c r="C2" s="360"/>
      <c r="D2" s="360"/>
      <c r="E2" s="360"/>
      <c r="F2" s="360"/>
      <c r="G2" s="360"/>
      <c r="H2" s="360"/>
      <c r="I2" s="360"/>
      <c r="J2" s="251"/>
    </row>
    <row r="3" spans="2:16" x14ac:dyDescent="0.35">
      <c r="B3" s="360"/>
      <c r="C3" s="360"/>
      <c r="D3" s="360"/>
      <c r="E3" s="360"/>
      <c r="F3" s="360"/>
      <c r="G3" s="360"/>
      <c r="H3" s="360"/>
      <c r="I3" s="360"/>
    </row>
    <row r="4" spans="2:16" x14ac:dyDescent="0.35">
      <c r="B4" s="360"/>
      <c r="C4" s="360"/>
      <c r="D4" s="360"/>
      <c r="E4" s="360"/>
      <c r="F4" s="360"/>
      <c r="G4" s="360"/>
      <c r="H4" s="360"/>
      <c r="I4" s="360"/>
    </row>
    <row r="5" spans="2:16" ht="15" thickBot="1" x14ac:dyDescent="0.4">
      <c r="C5" s="86"/>
      <c r="D5" s="86"/>
      <c r="E5" s="86"/>
      <c r="F5" s="86"/>
      <c r="G5" s="190"/>
      <c r="H5" s="86"/>
    </row>
    <row r="6" spans="2:16" ht="41.25" customHeight="1" thickBot="1" x14ac:dyDescent="0.4">
      <c r="D6" s="356" t="s">
        <v>251</v>
      </c>
      <c r="E6" s="357"/>
      <c r="F6" s="357"/>
      <c r="G6" s="357"/>
      <c r="H6" s="357"/>
      <c r="I6" s="358"/>
    </row>
    <row r="7" spans="2:16" ht="18.75" customHeight="1" x14ac:dyDescent="0.35">
      <c r="D7" s="366" t="s">
        <v>38</v>
      </c>
      <c r="E7" s="367"/>
      <c r="F7" s="367"/>
      <c r="G7" s="367"/>
      <c r="H7" s="367"/>
      <c r="I7" s="368"/>
    </row>
    <row r="8" spans="2:16" ht="61.9" customHeight="1" thickBot="1" x14ac:dyDescent="0.4">
      <c r="D8" s="87" t="s">
        <v>39</v>
      </c>
      <c r="E8" s="88" t="s">
        <v>199</v>
      </c>
      <c r="F8" s="88" t="s">
        <v>200</v>
      </c>
      <c r="G8" s="88" t="s">
        <v>73</v>
      </c>
      <c r="H8" s="88" t="s">
        <v>68</v>
      </c>
      <c r="I8" s="89" t="s">
        <v>69</v>
      </c>
    </row>
    <row r="9" spans="2:16" ht="39" customHeight="1" thickBot="1" x14ac:dyDescent="0.4">
      <c r="D9" s="90">
        <v>0</v>
      </c>
      <c r="E9" s="91">
        <v>0</v>
      </c>
      <c r="F9" s="91">
        <v>0</v>
      </c>
      <c r="G9" s="91">
        <v>0</v>
      </c>
      <c r="H9" s="91">
        <v>0</v>
      </c>
      <c r="I9" s="92">
        <v>0</v>
      </c>
    </row>
    <row r="11" spans="2:16" ht="15" customHeight="1" x14ac:dyDescent="0.35">
      <c r="B11" s="360" t="s">
        <v>145</v>
      </c>
      <c r="C11" s="360"/>
      <c r="D11" s="360"/>
      <c r="E11" s="360"/>
      <c r="F11" s="360"/>
      <c r="G11" s="360"/>
      <c r="H11" s="360"/>
      <c r="I11" s="360"/>
      <c r="J11" s="360"/>
      <c r="K11" s="93"/>
      <c r="L11" s="93"/>
      <c r="M11" s="93"/>
      <c r="N11" s="93"/>
      <c r="O11" s="93"/>
      <c r="P11" s="93"/>
    </row>
    <row r="12" spans="2:16" x14ac:dyDescent="0.35">
      <c r="B12" s="360"/>
      <c r="C12" s="360"/>
      <c r="D12" s="360"/>
      <c r="E12" s="360"/>
      <c r="F12" s="360"/>
      <c r="G12" s="360"/>
      <c r="H12" s="360"/>
      <c r="I12" s="360"/>
      <c r="J12" s="360"/>
      <c r="K12" s="93"/>
      <c r="L12" s="93"/>
      <c r="M12" s="93"/>
      <c r="N12" s="93"/>
      <c r="O12" s="93"/>
      <c r="P12" s="93"/>
    </row>
    <row r="13" spans="2:16" x14ac:dyDescent="0.35">
      <c r="B13" s="360"/>
      <c r="C13" s="360"/>
      <c r="D13" s="360"/>
      <c r="E13" s="360"/>
      <c r="F13" s="360"/>
      <c r="G13" s="360"/>
      <c r="H13" s="360"/>
      <c r="I13" s="360"/>
      <c r="J13" s="360"/>
      <c r="K13" s="93"/>
      <c r="L13" s="93"/>
      <c r="M13" s="93"/>
      <c r="N13" s="93"/>
      <c r="O13" s="93"/>
      <c r="P13" s="93"/>
    </row>
    <row r="14" spans="2:16" ht="15" customHeight="1" x14ac:dyDescent="0.35">
      <c r="B14" s="359" t="s">
        <v>167</v>
      </c>
      <c r="C14" s="359"/>
      <c r="D14" s="359"/>
      <c r="E14" s="359"/>
      <c r="F14" s="359"/>
      <c r="G14" s="359"/>
      <c r="H14" s="359"/>
      <c r="I14" s="359"/>
      <c r="J14" s="359"/>
      <c r="K14" s="68"/>
      <c r="L14" s="68"/>
      <c r="M14" s="68"/>
      <c r="N14" s="68"/>
      <c r="O14" s="68"/>
      <c r="P14" s="68"/>
    </row>
    <row r="15" spans="2:16" x14ac:dyDescent="0.35">
      <c r="B15" s="359"/>
      <c r="C15" s="359"/>
      <c r="D15" s="359"/>
      <c r="E15" s="359"/>
      <c r="F15" s="359"/>
      <c r="G15" s="359"/>
      <c r="H15" s="359"/>
      <c r="I15" s="359"/>
      <c r="J15" s="359"/>
      <c r="K15" s="68"/>
      <c r="L15" s="68"/>
      <c r="M15" s="68"/>
      <c r="N15" s="68"/>
      <c r="O15" s="68"/>
      <c r="P15" s="68"/>
    </row>
    <row r="16" spans="2:16" x14ac:dyDescent="0.35">
      <c r="B16" s="359"/>
      <c r="C16" s="359"/>
      <c r="D16" s="359"/>
      <c r="E16" s="359"/>
      <c r="F16" s="359"/>
      <c r="G16" s="359"/>
      <c r="H16" s="359"/>
      <c r="I16" s="359"/>
      <c r="J16" s="359"/>
      <c r="K16" s="68"/>
      <c r="L16" s="68"/>
      <c r="M16" s="68"/>
      <c r="N16" s="68"/>
      <c r="O16" s="68"/>
      <c r="P16" s="68"/>
    </row>
    <row r="18" spans="2:34" s="26" customFormat="1" ht="15" thickBot="1" x14ac:dyDescent="0.4">
      <c r="B18" s="364" t="s">
        <v>209</v>
      </c>
      <c r="C18" s="365"/>
      <c r="D18" s="369" t="s">
        <v>78</v>
      </c>
      <c r="E18" s="370"/>
      <c r="F18" s="370"/>
      <c r="G18" s="370"/>
      <c r="H18" s="370"/>
      <c r="I18" s="370"/>
      <c r="J18" s="371"/>
    </row>
    <row r="19" spans="2:34" ht="39.75" customHeight="1" thickBot="1" x14ac:dyDescent="0.4">
      <c r="B19" s="376" t="s">
        <v>252</v>
      </c>
      <c r="C19" s="377"/>
      <c r="D19" s="377"/>
      <c r="E19" s="377"/>
      <c r="F19" s="377"/>
      <c r="G19" s="377"/>
      <c r="H19" s="377"/>
      <c r="I19" s="377"/>
      <c r="J19" s="378"/>
    </row>
    <row r="20" spans="2:34" ht="55.9" customHeight="1" thickBot="1" x14ac:dyDescent="0.4">
      <c r="B20" s="326" t="s">
        <v>0</v>
      </c>
      <c r="C20" s="328" t="s">
        <v>1</v>
      </c>
      <c r="D20" s="330" t="s">
        <v>26</v>
      </c>
      <c r="E20" s="330" t="s">
        <v>38</v>
      </c>
      <c r="F20" s="367"/>
      <c r="G20" s="367"/>
      <c r="H20" s="367"/>
      <c r="I20" s="367"/>
      <c r="J20" s="368"/>
      <c r="N20" s="361" t="s">
        <v>136</v>
      </c>
      <c r="O20" s="362"/>
      <c r="P20" s="362"/>
      <c r="Q20" s="362"/>
      <c r="R20" s="363"/>
      <c r="S20" s="361" t="s">
        <v>201</v>
      </c>
      <c r="T20" s="362"/>
      <c r="U20" s="362"/>
      <c r="V20" s="362"/>
      <c r="W20" s="363"/>
      <c r="X20" s="361" t="s">
        <v>202</v>
      </c>
      <c r="Y20" s="362"/>
      <c r="Z20" s="362"/>
      <c r="AA20" s="362"/>
      <c r="AB20" s="363"/>
    </row>
    <row r="21" spans="2:34" ht="44" thickBot="1" x14ac:dyDescent="0.4">
      <c r="B21" s="327"/>
      <c r="C21" s="329"/>
      <c r="D21" s="331"/>
      <c r="E21" s="94" t="s">
        <v>39</v>
      </c>
      <c r="F21" s="94" t="s">
        <v>199</v>
      </c>
      <c r="G21" s="94" t="s">
        <v>249</v>
      </c>
      <c r="H21" s="94" t="s">
        <v>73</v>
      </c>
      <c r="I21" s="94" t="s">
        <v>68</v>
      </c>
      <c r="J21" s="95" t="s">
        <v>69</v>
      </c>
      <c r="K21" s="96" t="s">
        <v>86</v>
      </c>
      <c r="L21" s="97" t="s">
        <v>87</v>
      </c>
      <c r="M21" s="98" t="s">
        <v>88</v>
      </c>
      <c r="N21" s="312" t="s">
        <v>84</v>
      </c>
      <c r="O21" s="312"/>
      <c r="P21" s="312"/>
      <c r="Q21" s="312"/>
      <c r="R21" s="313"/>
      <c r="S21" s="311" t="s">
        <v>84</v>
      </c>
      <c r="T21" s="312"/>
      <c r="U21" s="312"/>
      <c r="V21" s="312"/>
      <c r="W21" s="313"/>
      <c r="X21" s="311" t="s">
        <v>84</v>
      </c>
      <c r="Y21" s="312"/>
      <c r="Z21" s="312"/>
      <c r="AA21" s="312"/>
      <c r="AB21" s="313"/>
    </row>
    <row r="22" spans="2:34" ht="39.5" thickBot="1" x14ac:dyDescent="0.4">
      <c r="B22" s="99" t="s">
        <v>28</v>
      </c>
      <c r="C22" s="192">
        <v>1</v>
      </c>
      <c r="D22" s="193" t="s">
        <v>118</v>
      </c>
      <c r="E22" s="100">
        <v>0</v>
      </c>
      <c r="F22" s="101">
        <v>0</v>
      </c>
      <c r="G22" s="101">
        <v>0</v>
      </c>
      <c r="H22" s="101">
        <v>0</v>
      </c>
      <c r="I22" s="101">
        <v>0</v>
      </c>
      <c r="J22" s="102">
        <v>0</v>
      </c>
      <c r="K22" s="103">
        <f>SUM(E22:J22)</f>
        <v>0</v>
      </c>
      <c r="L22" s="104">
        <f>SUM(E22:J22)</f>
        <v>0</v>
      </c>
      <c r="M22" s="105">
        <f>SUM(L22,L24,K28,K32)</f>
        <v>0</v>
      </c>
      <c r="N22" s="106">
        <v>1</v>
      </c>
      <c r="O22" s="107" t="s">
        <v>124</v>
      </c>
      <c r="P22" s="108" t="s">
        <v>14</v>
      </c>
      <c r="Q22" s="109">
        <v>3</v>
      </c>
      <c r="R22" s="110">
        <v>4</v>
      </c>
      <c r="S22" s="111">
        <v>1</v>
      </c>
      <c r="T22" s="107" t="s">
        <v>124</v>
      </c>
      <c r="U22" s="108" t="s">
        <v>14</v>
      </c>
      <c r="V22" s="109">
        <v>3</v>
      </c>
      <c r="W22" s="110">
        <v>4</v>
      </c>
      <c r="X22" s="111">
        <v>1</v>
      </c>
      <c r="Y22" s="107" t="s">
        <v>124</v>
      </c>
      <c r="Z22" s="108" t="s">
        <v>14</v>
      </c>
      <c r="AA22" s="109">
        <v>3</v>
      </c>
      <c r="AB22" s="110">
        <v>4</v>
      </c>
    </row>
    <row r="23" spans="2:34" ht="52.5" thickBot="1" x14ac:dyDescent="0.4">
      <c r="B23" s="334" t="s">
        <v>9</v>
      </c>
      <c r="C23" s="194" t="s">
        <v>2</v>
      </c>
      <c r="D23" s="195" t="s">
        <v>166</v>
      </c>
      <c r="E23" s="112">
        <v>0</v>
      </c>
      <c r="F23" s="113">
        <v>0</v>
      </c>
      <c r="G23" s="113">
        <v>0</v>
      </c>
      <c r="H23" s="113">
        <v>0</v>
      </c>
      <c r="I23" s="113">
        <v>0</v>
      </c>
      <c r="J23" s="114">
        <v>0</v>
      </c>
      <c r="K23" s="115">
        <f t="shared" ref="K23:K32" si="0">SUM(E23:J23)</f>
        <v>0</v>
      </c>
      <c r="L23" s="116"/>
      <c r="M23" s="117"/>
      <c r="N23" s="118">
        <f>SUM(E22)</f>
        <v>0</v>
      </c>
      <c r="O23" s="118">
        <f>SUM(E23:E24,E28,E32)</f>
        <v>0</v>
      </c>
      <c r="P23" s="119">
        <f>SUM(E25:E25)</f>
        <v>0</v>
      </c>
      <c r="Q23" s="120">
        <f>SUM(E26:E27)</f>
        <v>0</v>
      </c>
      <c r="R23" s="121">
        <f>SUM(E29:E31)</f>
        <v>0</v>
      </c>
      <c r="S23" s="118">
        <f>SUM(F22)</f>
        <v>0</v>
      </c>
      <c r="T23" s="118">
        <f>SUM(F23:F24,F28,F32)</f>
        <v>0</v>
      </c>
      <c r="U23" s="119">
        <f>SUM(F25:F25)</f>
        <v>0</v>
      </c>
      <c r="V23" s="120">
        <f>SUM(F26:F27)</f>
        <v>0</v>
      </c>
      <c r="W23" s="121">
        <f>SUM(F29:F31)</f>
        <v>0</v>
      </c>
      <c r="X23" s="118">
        <f>SUM(G22)</f>
        <v>0</v>
      </c>
      <c r="Y23" s="118">
        <f>SUM(G23:G24,G28,G32)</f>
        <v>0</v>
      </c>
      <c r="Z23" s="119">
        <f>SUM(G25:G25)</f>
        <v>0</v>
      </c>
      <c r="AA23" s="120">
        <f>SUM(G26:G27)</f>
        <v>0</v>
      </c>
      <c r="AB23" s="121">
        <f>SUM(G29:G31)</f>
        <v>0</v>
      </c>
    </row>
    <row r="24" spans="2:34" ht="36.75" customHeight="1" thickBot="1" x14ac:dyDescent="0.4">
      <c r="B24" s="335"/>
      <c r="C24" s="196" t="s">
        <v>3</v>
      </c>
      <c r="D24" s="197" t="s">
        <v>119</v>
      </c>
      <c r="E24" s="122">
        <v>0</v>
      </c>
      <c r="F24" s="123">
        <v>0</v>
      </c>
      <c r="G24" s="123">
        <v>0</v>
      </c>
      <c r="H24" s="123">
        <v>0</v>
      </c>
      <c r="I24" s="123">
        <v>0</v>
      </c>
      <c r="J24" s="124">
        <v>0</v>
      </c>
      <c r="K24" s="115">
        <f>SUM(E24:J24)</f>
        <v>0</v>
      </c>
      <c r="L24" s="125">
        <f>SUM(E23:J24)</f>
        <v>0</v>
      </c>
      <c r="M24" s="117"/>
      <c r="N24" s="362" t="s">
        <v>137</v>
      </c>
      <c r="O24" s="362"/>
      <c r="P24" s="362"/>
      <c r="Q24" s="362"/>
      <c r="R24" s="362"/>
      <c r="S24" s="362" t="s">
        <v>138</v>
      </c>
      <c r="T24" s="362"/>
      <c r="U24" s="362"/>
      <c r="V24" s="362"/>
      <c r="W24" s="363"/>
      <c r="X24" s="361" t="s">
        <v>139</v>
      </c>
      <c r="Y24" s="362"/>
      <c r="Z24" s="362"/>
      <c r="AA24" s="362"/>
      <c r="AB24" s="363"/>
      <c r="AD24" s="361" t="s">
        <v>140</v>
      </c>
      <c r="AE24" s="362"/>
      <c r="AF24" s="362"/>
      <c r="AG24" s="362"/>
      <c r="AH24" s="362"/>
    </row>
    <row r="25" spans="2:34" ht="39.75" customHeight="1" thickBot="1" x14ac:dyDescent="0.4">
      <c r="B25" s="335"/>
      <c r="C25" s="198" t="s">
        <v>4</v>
      </c>
      <c r="D25" s="199" t="s">
        <v>120</v>
      </c>
      <c r="E25" s="112">
        <v>0</v>
      </c>
      <c r="F25" s="113">
        <v>0</v>
      </c>
      <c r="G25" s="113">
        <v>0</v>
      </c>
      <c r="H25" s="113">
        <v>0</v>
      </c>
      <c r="I25" s="113">
        <v>0</v>
      </c>
      <c r="J25" s="114">
        <v>0</v>
      </c>
      <c r="K25" s="115">
        <f>SUM(E25:J25)</f>
        <v>0</v>
      </c>
      <c r="L25" s="125">
        <f>SUM(E25:J25)</f>
        <v>0</v>
      </c>
      <c r="M25" s="126">
        <f>SUM(L25,L27,L31)</f>
        <v>0</v>
      </c>
      <c r="N25" s="312" t="s">
        <v>84</v>
      </c>
      <c r="O25" s="312"/>
      <c r="P25" s="312"/>
      <c r="Q25" s="312"/>
      <c r="R25" s="373"/>
      <c r="S25" s="312" t="s">
        <v>84</v>
      </c>
      <c r="T25" s="312"/>
      <c r="U25" s="312"/>
      <c r="V25" s="312"/>
      <c r="W25" s="313"/>
      <c r="X25" s="311" t="s">
        <v>84</v>
      </c>
      <c r="Y25" s="312"/>
      <c r="Z25" s="312"/>
      <c r="AA25" s="312"/>
      <c r="AB25" s="313"/>
      <c r="AD25" s="372" t="s">
        <v>85</v>
      </c>
      <c r="AE25" s="312"/>
      <c r="AF25" s="312"/>
      <c r="AG25" s="312"/>
      <c r="AH25" s="373"/>
    </row>
    <row r="26" spans="2:34" ht="26.25" customHeight="1" x14ac:dyDescent="0.35">
      <c r="B26" s="334" t="s">
        <v>12</v>
      </c>
      <c r="C26" s="200" t="s">
        <v>5</v>
      </c>
      <c r="D26" s="201" t="s">
        <v>121</v>
      </c>
      <c r="E26" s="112">
        <v>0</v>
      </c>
      <c r="F26" s="112">
        <v>0</v>
      </c>
      <c r="G26" s="112">
        <v>0</v>
      </c>
      <c r="H26" s="112">
        <v>0</v>
      </c>
      <c r="I26" s="112">
        <v>0</v>
      </c>
      <c r="J26" s="131">
        <v>0</v>
      </c>
      <c r="K26" s="115">
        <f t="shared" si="0"/>
        <v>0</v>
      </c>
      <c r="L26" s="116"/>
      <c r="M26" s="117"/>
      <c r="N26" s="106">
        <v>1</v>
      </c>
      <c r="O26" s="107" t="s">
        <v>124</v>
      </c>
      <c r="P26" s="108" t="s">
        <v>14</v>
      </c>
      <c r="Q26" s="109">
        <v>3</v>
      </c>
      <c r="R26" s="110">
        <v>4</v>
      </c>
      <c r="S26" s="106">
        <v>1</v>
      </c>
      <c r="T26" s="107" t="s">
        <v>124</v>
      </c>
      <c r="U26" s="108" t="s">
        <v>14</v>
      </c>
      <c r="V26" s="109">
        <v>3</v>
      </c>
      <c r="W26" s="110">
        <v>4</v>
      </c>
      <c r="X26" s="111">
        <v>1</v>
      </c>
      <c r="Y26" s="107" t="s">
        <v>124</v>
      </c>
      <c r="Z26" s="108" t="s">
        <v>14</v>
      </c>
      <c r="AA26" s="109">
        <v>3</v>
      </c>
      <c r="AB26" s="110">
        <v>4</v>
      </c>
      <c r="AD26" s="127">
        <v>1</v>
      </c>
      <c r="AE26" s="107" t="s">
        <v>124</v>
      </c>
      <c r="AF26" s="128" t="s">
        <v>14</v>
      </c>
      <c r="AG26" s="129">
        <v>3</v>
      </c>
      <c r="AH26" s="130">
        <v>4</v>
      </c>
    </row>
    <row r="27" spans="2:34" ht="39.5" thickBot="1" x14ac:dyDescent="0.4">
      <c r="B27" s="335"/>
      <c r="C27" s="202" t="s">
        <v>6</v>
      </c>
      <c r="D27" s="203" t="s">
        <v>165</v>
      </c>
      <c r="E27" s="138">
        <v>0</v>
      </c>
      <c r="F27" s="138">
        <v>0</v>
      </c>
      <c r="G27" s="138">
        <v>0</v>
      </c>
      <c r="H27" s="138">
        <v>0</v>
      </c>
      <c r="I27" s="138">
        <v>0</v>
      </c>
      <c r="J27" s="139">
        <v>0</v>
      </c>
      <c r="K27" s="115">
        <f t="shared" si="0"/>
        <v>0</v>
      </c>
      <c r="L27" s="125">
        <f>SUM(E26:J27)</f>
        <v>0</v>
      </c>
      <c r="M27" s="117"/>
      <c r="N27" s="118">
        <f>SUM(H22)</f>
        <v>0</v>
      </c>
      <c r="O27" s="118">
        <f>SUM(H23:H24,H28,H32)</f>
        <v>0</v>
      </c>
      <c r="P27" s="119">
        <f>SUM(H25:H25)</f>
        <v>0</v>
      </c>
      <c r="Q27" s="120">
        <f>SUM(H26:H27)</f>
        <v>0</v>
      </c>
      <c r="R27" s="121">
        <f>SUM(H29:H31)</f>
        <v>0</v>
      </c>
      <c r="S27" s="118">
        <f>SUM(I22)</f>
        <v>0</v>
      </c>
      <c r="T27" s="118">
        <f>SUM(I23:I24,I28,I32)</f>
        <v>0</v>
      </c>
      <c r="U27" s="119">
        <f>SUM(I25:I25)</f>
        <v>0</v>
      </c>
      <c r="V27" s="120">
        <f>SUM(I26:I27)</f>
        <v>0</v>
      </c>
      <c r="W27" s="121">
        <f>SUM(I29:I31)</f>
        <v>0</v>
      </c>
      <c r="X27" s="132">
        <f>SUM(J22)</f>
        <v>0</v>
      </c>
      <c r="Y27" s="118">
        <f>SUM(J23:J24,J28,J32)</f>
        <v>0</v>
      </c>
      <c r="Z27" s="119">
        <f>SUM(J25:J25)</f>
        <v>0</v>
      </c>
      <c r="AA27" s="120">
        <f>SUM(J26:J27)</f>
        <v>0</v>
      </c>
      <c r="AB27" s="121">
        <f>SUM(J29:J31)</f>
        <v>0</v>
      </c>
      <c r="AD27" s="133">
        <f>SUM(K22)</f>
        <v>0</v>
      </c>
      <c r="AE27" s="134">
        <f>SUM(K23:K24,K28,K32)</f>
        <v>0</v>
      </c>
      <c r="AF27" s="135">
        <f>SUM(K25:K25)</f>
        <v>0</v>
      </c>
      <c r="AG27" s="136">
        <f>SUM(K26:K27)</f>
        <v>0</v>
      </c>
      <c r="AH27" s="137">
        <f>SUM(K29:K31)</f>
        <v>0</v>
      </c>
    </row>
    <row r="28" spans="2:34" ht="38.25" customHeight="1" thickBot="1" x14ac:dyDescent="0.4">
      <c r="B28" s="379"/>
      <c r="C28" s="204" t="s">
        <v>114</v>
      </c>
      <c r="D28" s="205" t="s">
        <v>116</v>
      </c>
      <c r="E28" s="122">
        <v>0</v>
      </c>
      <c r="F28" s="122">
        <v>0</v>
      </c>
      <c r="G28" s="122">
        <v>0</v>
      </c>
      <c r="H28" s="122">
        <v>0</v>
      </c>
      <c r="I28" s="122">
        <v>0</v>
      </c>
      <c r="J28" s="140">
        <v>0</v>
      </c>
      <c r="K28" s="115">
        <f t="shared" si="0"/>
        <v>0</v>
      </c>
      <c r="M28" s="141"/>
    </row>
    <row r="29" spans="2:34" ht="45.75" customHeight="1" x14ac:dyDescent="0.35">
      <c r="B29" s="334" t="s">
        <v>10</v>
      </c>
      <c r="C29" s="206" t="s">
        <v>7</v>
      </c>
      <c r="D29" s="207" t="s">
        <v>122</v>
      </c>
      <c r="E29" s="142">
        <v>0</v>
      </c>
      <c r="F29" s="142">
        <v>0</v>
      </c>
      <c r="G29" s="142">
        <v>0</v>
      </c>
      <c r="H29" s="142">
        <v>0</v>
      </c>
      <c r="I29" s="142">
        <v>0</v>
      </c>
      <c r="J29" s="143">
        <v>0</v>
      </c>
      <c r="K29" s="115">
        <f t="shared" si="0"/>
        <v>0</v>
      </c>
      <c r="L29" s="116"/>
      <c r="M29" s="117"/>
    </row>
    <row r="30" spans="2:34" ht="45.75" customHeight="1" x14ac:dyDescent="0.35">
      <c r="B30" s="335"/>
      <c r="C30" s="202" t="s">
        <v>8</v>
      </c>
      <c r="D30" s="208" t="s">
        <v>123</v>
      </c>
      <c r="E30" s="142">
        <v>0</v>
      </c>
      <c r="F30" s="142">
        <v>0</v>
      </c>
      <c r="G30" s="142">
        <v>0</v>
      </c>
      <c r="H30" s="142">
        <v>0</v>
      </c>
      <c r="I30" s="142">
        <v>0</v>
      </c>
      <c r="J30" s="143">
        <v>0</v>
      </c>
      <c r="K30" s="115">
        <f t="shared" ref="K30" si="1">SUM(E30:J30)</f>
        <v>0</v>
      </c>
      <c r="L30" s="116"/>
      <c r="M30" s="117"/>
    </row>
    <row r="31" spans="2:34" ht="43.5" customHeight="1" x14ac:dyDescent="0.35">
      <c r="B31" s="335"/>
      <c r="C31" s="209" t="s">
        <v>206</v>
      </c>
      <c r="D31" s="210" t="s">
        <v>207</v>
      </c>
      <c r="E31" s="138">
        <v>0</v>
      </c>
      <c r="F31" s="138">
        <v>0</v>
      </c>
      <c r="G31" s="138">
        <v>0</v>
      </c>
      <c r="H31" s="138">
        <v>0</v>
      </c>
      <c r="I31" s="138">
        <v>0</v>
      </c>
      <c r="J31" s="139">
        <v>0</v>
      </c>
      <c r="K31" s="115">
        <f t="shared" si="0"/>
        <v>0</v>
      </c>
      <c r="L31" s="125">
        <f>SUM(E29:J31)</f>
        <v>0</v>
      </c>
      <c r="M31" s="117"/>
    </row>
    <row r="32" spans="2:34" ht="26.5" thickBot="1" x14ac:dyDescent="0.4">
      <c r="B32" s="379"/>
      <c r="C32" s="204" t="s">
        <v>115</v>
      </c>
      <c r="D32" s="205" t="s">
        <v>117</v>
      </c>
      <c r="E32" s="122">
        <v>0</v>
      </c>
      <c r="F32" s="122">
        <v>0</v>
      </c>
      <c r="G32" s="122">
        <v>0</v>
      </c>
      <c r="H32" s="122">
        <v>0</v>
      </c>
      <c r="I32" s="122">
        <v>0</v>
      </c>
      <c r="J32" s="140">
        <v>0</v>
      </c>
      <c r="K32" s="144">
        <f t="shared" si="0"/>
        <v>0</v>
      </c>
      <c r="L32" s="145"/>
      <c r="M32" s="146"/>
    </row>
    <row r="33" spans="2:10" ht="34" customHeight="1" thickBot="1" x14ac:dyDescent="0.4">
      <c r="B33" s="342" t="s">
        <v>11</v>
      </c>
      <c r="C33" s="374"/>
      <c r="D33" s="374"/>
      <c r="E33" s="374"/>
      <c r="F33" s="374"/>
      <c r="G33" s="374"/>
      <c r="H33" s="374"/>
      <c r="I33" s="374"/>
      <c r="J33" s="375"/>
    </row>
  </sheetData>
  <mergeCells count="30">
    <mergeCell ref="B33:J33"/>
    <mergeCell ref="B19:J19"/>
    <mergeCell ref="E20:J20"/>
    <mergeCell ref="B23:B25"/>
    <mergeCell ref="B20:B21"/>
    <mergeCell ref="C20:C21"/>
    <mergeCell ref="D20:D21"/>
    <mergeCell ref="B26:B28"/>
    <mergeCell ref="B29:B32"/>
    <mergeCell ref="AD25:AH25"/>
    <mergeCell ref="N24:R24"/>
    <mergeCell ref="N25:R25"/>
    <mergeCell ref="S24:W24"/>
    <mergeCell ref="X24:AB24"/>
    <mergeCell ref="S25:W25"/>
    <mergeCell ref="X25:AB25"/>
    <mergeCell ref="S20:W20"/>
    <mergeCell ref="X20:AB20"/>
    <mergeCell ref="X21:AB21"/>
    <mergeCell ref="D7:I7"/>
    <mergeCell ref="AD24:AH24"/>
    <mergeCell ref="N21:R21"/>
    <mergeCell ref="S21:W21"/>
    <mergeCell ref="D18:J18"/>
    <mergeCell ref="D6:I6"/>
    <mergeCell ref="B14:J16"/>
    <mergeCell ref="B2:I4"/>
    <mergeCell ref="B11:J13"/>
    <mergeCell ref="N20:R20"/>
    <mergeCell ref="B18:C18"/>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39997558519241921"/>
  </sheetPr>
  <dimension ref="B2:I147"/>
  <sheetViews>
    <sheetView showGridLines="0" topLeftCell="A78" zoomScaleNormal="100" workbookViewId="0">
      <selection activeCell="C86" sqref="C86"/>
    </sheetView>
  </sheetViews>
  <sheetFormatPr defaultRowHeight="14.5" x14ac:dyDescent="0.35"/>
  <cols>
    <col min="1" max="1" width="4" customWidth="1"/>
    <col min="2" max="2" width="15.7265625" customWidth="1"/>
    <col min="3" max="3" width="106" style="8" customWidth="1"/>
    <col min="4" max="4" width="33.26953125" style="8" customWidth="1"/>
    <col min="6" max="6" width="8.81640625" customWidth="1"/>
    <col min="8" max="8" width="8.81640625" customWidth="1"/>
    <col min="9" max="9" width="8.81640625" style="294"/>
  </cols>
  <sheetData>
    <row r="2" spans="2:4" ht="29" x14ac:dyDescent="0.35">
      <c r="C2" s="8" t="s">
        <v>79</v>
      </c>
    </row>
    <row r="3" spans="2:4" ht="15" thickBot="1" x14ac:dyDescent="0.4"/>
    <row r="4" spans="2:4" ht="28.15" customHeight="1" thickBot="1" x14ac:dyDescent="0.4">
      <c r="B4" s="241" t="s">
        <v>209</v>
      </c>
      <c r="C4" s="242" t="s">
        <v>78</v>
      </c>
      <c r="D4" s="242"/>
    </row>
    <row r="5" spans="2:4" ht="50" thickBot="1" x14ac:dyDescent="0.4">
      <c r="B5" s="78" t="s">
        <v>47</v>
      </c>
      <c r="C5" s="12" t="s">
        <v>185</v>
      </c>
      <c r="D5" s="258" t="s">
        <v>238</v>
      </c>
    </row>
    <row r="6" spans="2:4" ht="16" thickBot="1" x14ac:dyDescent="0.4">
      <c r="B6" s="50" t="s">
        <v>45</v>
      </c>
      <c r="C6" s="214" t="s">
        <v>223</v>
      </c>
      <c r="D6" s="256"/>
    </row>
    <row r="7" spans="2:4" ht="73" thickBot="1" x14ac:dyDescent="0.4">
      <c r="B7" s="76"/>
      <c r="C7" s="215" t="s">
        <v>262</v>
      </c>
      <c r="D7" s="252" t="s">
        <v>78</v>
      </c>
    </row>
    <row r="8" spans="2:4" ht="16" thickBot="1" x14ac:dyDescent="0.4">
      <c r="B8" s="50" t="s">
        <v>46</v>
      </c>
      <c r="C8" s="7" t="s">
        <v>89</v>
      </c>
      <c r="D8" s="253"/>
    </row>
    <row r="9" spans="2:4" ht="29.5" thickBot="1" x14ac:dyDescent="0.4">
      <c r="B9" s="229"/>
      <c r="C9" s="74" t="s">
        <v>266</v>
      </c>
      <c r="D9" s="252" t="s">
        <v>78</v>
      </c>
    </row>
    <row r="10" spans="2:4" ht="29.5" thickBot="1" x14ac:dyDescent="0.4">
      <c r="B10" s="239"/>
      <c r="C10" s="74" t="s">
        <v>267</v>
      </c>
      <c r="D10" s="252" t="s">
        <v>78</v>
      </c>
    </row>
    <row r="11" spans="2:4" ht="16" thickBot="1" x14ac:dyDescent="0.4">
      <c r="B11" s="69" t="s">
        <v>53</v>
      </c>
      <c r="C11" s="55" t="s">
        <v>96</v>
      </c>
      <c r="D11" s="273"/>
    </row>
    <row r="12" spans="2:4" ht="31.9" customHeight="1" x14ac:dyDescent="0.35">
      <c r="B12" s="272"/>
      <c r="C12" s="282" t="s">
        <v>268</v>
      </c>
      <c r="D12" s="252" t="s">
        <v>78</v>
      </c>
    </row>
    <row r="13" spans="2:4" x14ac:dyDescent="0.35">
      <c r="B13" s="280"/>
      <c r="C13" s="283" t="s">
        <v>260</v>
      </c>
      <c r="D13" s="275"/>
    </row>
    <row r="14" spans="2:4" x14ac:dyDescent="0.35">
      <c r="B14" s="280"/>
      <c r="C14" s="283" t="s">
        <v>259</v>
      </c>
      <c r="D14" s="275"/>
    </row>
    <row r="15" spans="2:4" x14ac:dyDescent="0.35">
      <c r="B15" s="280"/>
      <c r="C15" s="283" t="s">
        <v>256</v>
      </c>
      <c r="D15" s="275"/>
    </row>
    <row r="16" spans="2:4" x14ac:dyDescent="0.35">
      <c r="B16" s="280"/>
      <c r="C16" s="284" t="s">
        <v>255</v>
      </c>
      <c r="D16" s="275"/>
    </row>
    <row r="17" spans="2:4" x14ac:dyDescent="0.35">
      <c r="B17" s="280"/>
      <c r="C17" s="284" t="s">
        <v>257</v>
      </c>
      <c r="D17" s="275"/>
    </row>
    <row r="18" spans="2:4" x14ac:dyDescent="0.35">
      <c r="B18" s="280"/>
      <c r="C18" s="284" t="s">
        <v>261</v>
      </c>
      <c r="D18" s="275"/>
    </row>
    <row r="19" spans="2:4" x14ac:dyDescent="0.35">
      <c r="B19" s="280"/>
      <c r="C19" s="284" t="s">
        <v>258</v>
      </c>
      <c r="D19" s="275"/>
    </row>
    <row r="20" spans="2:4" ht="15" thickBot="1" x14ac:dyDescent="0.4">
      <c r="B20" s="281"/>
      <c r="C20" s="285" t="s">
        <v>52</v>
      </c>
      <c r="D20" s="276" t="s">
        <v>78</v>
      </c>
    </row>
    <row r="21" spans="2:4" ht="30" customHeight="1" thickBot="1" x14ac:dyDescent="0.4">
      <c r="B21" s="262"/>
      <c r="C21" s="271" t="s">
        <v>269</v>
      </c>
      <c r="D21" s="274" t="s">
        <v>78</v>
      </c>
    </row>
    <row r="22" spans="2:4" ht="16" thickBot="1" x14ac:dyDescent="0.4">
      <c r="B22" s="230" t="s">
        <v>59</v>
      </c>
      <c r="C22" s="7" t="s">
        <v>100</v>
      </c>
      <c r="D22" s="253"/>
    </row>
    <row r="23" spans="2:4" ht="29.5" thickBot="1" x14ac:dyDescent="0.4">
      <c r="B23" s="229"/>
      <c r="C23" s="75" t="s">
        <v>270</v>
      </c>
      <c r="D23" s="252"/>
    </row>
    <row r="24" spans="2:4" ht="15" thickBot="1" x14ac:dyDescent="0.4">
      <c r="B24" s="239"/>
      <c r="C24" s="75" t="s">
        <v>271</v>
      </c>
      <c r="D24" s="252" t="s">
        <v>78</v>
      </c>
    </row>
    <row r="25" spans="2:4" ht="16" thickBot="1" x14ac:dyDescent="0.4">
      <c r="B25" s="230" t="s">
        <v>103</v>
      </c>
      <c r="C25" s="214" t="s">
        <v>224</v>
      </c>
      <c r="D25" s="214"/>
    </row>
    <row r="26" spans="2:4" ht="50.25" customHeight="1" thickBot="1" x14ac:dyDescent="0.4">
      <c r="B26" s="229"/>
      <c r="C26" s="219" t="s">
        <v>272</v>
      </c>
      <c r="D26" s="252" t="s">
        <v>78</v>
      </c>
    </row>
    <row r="27" spans="2:4" ht="29.5" thickBot="1" x14ac:dyDescent="0.4">
      <c r="B27" s="221"/>
      <c r="C27" s="219" t="s">
        <v>273</v>
      </c>
      <c r="D27" s="252" t="s">
        <v>78</v>
      </c>
    </row>
    <row r="28" spans="2:4" ht="29.5" thickBot="1" x14ac:dyDescent="0.4">
      <c r="B28" s="221"/>
      <c r="C28" s="219" t="s">
        <v>274</v>
      </c>
      <c r="D28" s="252" t="s">
        <v>78</v>
      </c>
    </row>
    <row r="29" spans="2:4" ht="29.5" thickBot="1" x14ac:dyDescent="0.4">
      <c r="B29" s="221"/>
      <c r="C29" s="219" t="s">
        <v>275</v>
      </c>
      <c r="D29" s="252" t="s">
        <v>78</v>
      </c>
    </row>
    <row r="30" spans="2:4" ht="29.5" thickBot="1" x14ac:dyDescent="0.4">
      <c r="B30" s="221"/>
      <c r="C30" s="75" t="s">
        <v>276</v>
      </c>
      <c r="D30" s="252" t="s">
        <v>78</v>
      </c>
    </row>
    <row r="31" spans="2:4" ht="29.5" thickBot="1" x14ac:dyDescent="0.4">
      <c r="B31" s="223"/>
      <c r="C31" s="213" t="s">
        <v>277</v>
      </c>
      <c r="D31" s="252" t="s">
        <v>78</v>
      </c>
    </row>
    <row r="32" spans="2:4" ht="16" thickBot="1" x14ac:dyDescent="0.4">
      <c r="B32" s="230" t="s">
        <v>218</v>
      </c>
      <c r="C32" s="214" t="s">
        <v>219</v>
      </c>
      <c r="D32" s="214"/>
    </row>
    <row r="33" spans="2:4" ht="29.5" thickBot="1" x14ac:dyDescent="0.4">
      <c r="B33" s="220"/>
      <c r="C33" s="225" t="s">
        <v>278</v>
      </c>
      <c r="D33" s="255"/>
    </row>
    <row r="34" spans="2:4" x14ac:dyDescent="0.35">
      <c r="B34" s="221"/>
      <c r="C34" s="224" t="s">
        <v>227</v>
      </c>
      <c r="D34" s="380" t="s">
        <v>78</v>
      </c>
    </row>
    <row r="35" spans="2:4" x14ac:dyDescent="0.35">
      <c r="B35" s="221"/>
      <c r="C35" s="224" t="s">
        <v>228</v>
      </c>
      <c r="D35" s="381"/>
    </row>
    <row r="36" spans="2:4" x14ac:dyDescent="0.35">
      <c r="B36" s="221"/>
      <c r="C36" s="224" t="s">
        <v>229</v>
      </c>
      <c r="D36" s="381"/>
    </row>
    <row r="37" spans="2:4" x14ac:dyDescent="0.35">
      <c r="B37" s="221"/>
      <c r="C37" s="224" t="s">
        <v>232</v>
      </c>
      <c r="D37" s="381"/>
    </row>
    <row r="38" spans="2:4" ht="29" x14ac:dyDescent="0.35">
      <c r="B38" s="221"/>
      <c r="C38" s="224" t="s">
        <v>295</v>
      </c>
      <c r="D38" s="381"/>
    </row>
    <row r="39" spans="2:4" x14ac:dyDescent="0.35">
      <c r="B39" s="221"/>
      <c r="C39" s="224" t="s">
        <v>230</v>
      </c>
      <c r="D39" s="381"/>
    </row>
    <row r="40" spans="2:4" ht="29.5" thickBot="1" x14ac:dyDescent="0.4">
      <c r="B40" s="221"/>
      <c r="C40" s="224" t="s">
        <v>231</v>
      </c>
      <c r="D40" s="382"/>
    </row>
    <row r="41" spans="2:4" ht="44" thickBot="1" x14ac:dyDescent="0.4">
      <c r="B41" s="277"/>
      <c r="C41" s="278" t="s">
        <v>279</v>
      </c>
      <c r="D41" s="286" t="s">
        <v>78</v>
      </c>
    </row>
    <row r="42" spans="2:4" ht="29.5" thickBot="1" x14ac:dyDescent="0.4">
      <c r="B42" s="287"/>
      <c r="C42" s="288" t="s">
        <v>280</v>
      </c>
      <c r="D42" s="289" t="s">
        <v>78</v>
      </c>
    </row>
    <row r="43" spans="2:4" ht="15" thickBot="1" x14ac:dyDescent="0.4">
      <c r="C43"/>
    </row>
    <row r="44" spans="2:4" ht="65.5" thickBot="1" x14ac:dyDescent="0.4">
      <c r="B44" s="78" t="s">
        <v>48</v>
      </c>
      <c r="C44" s="12" t="s">
        <v>99</v>
      </c>
      <c r="D44" s="258" t="s">
        <v>238</v>
      </c>
    </row>
    <row r="45" spans="2:4" ht="47" thickBot="1" x14ac:dyDescent="0.4">
      <c r="B45" s="69" t="s">
        <v>45</v>
      </c>
      <c r="C45" s="7" t="s">
        <v>263</v>
      </c>
      <c r="D45" s="254"/>
    </row>
    <row r="46" spans="2:4" x14ac:dyDescent="0.35">
      <c r="B46" s="4"/>
      <c r="C46" s="53" t="s">
        <v>242</v>
      </c>
      <c r="D46" s="386" t="s">
        <v>237</v>
      </c>
    </row>
    <row r="47" spans="2:4" x14ac:dyDescent="0.35">
      <c r="B47" s="5"/>
      <c r="C47" s="53" t="s">
        <v>18</v>
      </c>
      <c r="D47" s="386"/>
    </row>
    <row r="48" spans="2:4" x14ac:dyDescent="0.35">
      <c r="B48" s="5"/>
      <c r="C48" s="53" t="s">
        <v>20</v>
      </c>
      <c r="D48" s="386"/>
    </row>
    <row r="49" spans="2:4" x14ac:dyDescent="0.35">
      <c r="B49" s="5"/>
      <c r="C49" s="53" t="s">
        <v>22</v>
      </c>
      <c r="D49" s="386"/>
    </row>
    <row r="50" spans="2:4" x14ac:dyDescent="0.35">
      <c r="B50" s="5"/>
      <c r="C50" s="53" t="s">
        <v>23</v>
      </c>
      <c r="D50" s="386"/>
    </row>
    <row r="51" spans="2:4" x14ac:dyDescent="0.35">
      <c r="B51" s="5"/>
      <c r="C51" s="53" t="s">
        <v>24</v>
      </c>
      <c r="D51" s="386"/>
    </row>
    <row r="52" spans="2:4" x14ac:dyDescent="0.35">
      <c r="B52" s="5"/>
      <c r="C52" s="53" t="s">
        <v>49</v>
      </c>
      <c r="D52" s="386"/>
    </row>
    <row r="53" spans="2:4" x14ac:dyDescent="0.35">
      <c r="B53" s="5"/>
      <c r="C53" s="53" t="s">
        <v>25</v>
      </c>
      <c r="D53" s="386"/>
    </row>
    <row r="54" spans="2:4" x14ac:dyDescent="0.35">
      <c r="B54" s="5"/>
      <c r="C54" s="53" t="s">
        <v>55</v>
      </c>
      <c r="D54" s="386"/>
    </row>
    <row r="55" spans="2:4" x14ac:dyDescent="0.35">
      <c r="B55" s="5"/>
      <c r="C55" s="216" t="s">
        <v>211</v>
      </c>
      <c r="D55" s="386"/>
    </row>
    <row r="56" spans="2:4" x14ac:dyDescent="0.35">
      <c r="B56" s="5"/>
      <c r="C56" s="216" t="s">
        <v>212</v>
      </c>
      <c r="D56" s="386"/>
    </row>
    <row r="57" spans="2:4" x14ac:dyDescent="0.35">
      <c r="B57" s="5"/>
      <c r="C57" s="216" t="s">
        <v>214</v>
      </c>
      <c r="D57" s="386"/>
    </row>
    <row r="58" spans="2:4" x14ac:dyDescent="0.35">
      <c r="B58" s="5"/>
      <c r="C58" s="216" t="s">
        <v>213</v>
      </c>
      <c r="D58" s="386"/>
    </row>
    <row r="59" spans="2:4" x14ac:dyDescent="0.35">
      <c r="B59" s="5"/>
      <c r="C59" s="216" t="s">
        <v>216</v>
      </c>
      <c r="D59" s="386"/>
    </row>
    <row r="60" spans="2:4" x14ac:dyDescent="0.35">
      <c r="B60" s="5"/>
      <c r="C60" s="216" t="s">
        <v>217</v>
      </c>
      <c r="D60" s="386"/>
    </row>
    <row r="61" spans="2:4" ht="16.899999999999999" customHeight="1" x14ac:dyDescent="0.35">
      <c r="B61" s="5"/>
      <c r="C61" s="53" t="s">
        <v>64</v>
      </c>
      <c r="D61" s="386"/>
    </row>
    <row r="62" spans="2:4" ht="15" thickBot="1" x14ac:dyDescent="0.4">
      <c r="B62" s="6"/>
      <c r="C62" s="54" t="s">
        <v>164</v>
      </c>
      <c r="D62" s="387"/>
    </row>
    <row r="63" spans="2:4" ht="62.5" thickBot="1" x14ac:dyDescent="0.4">
      <c r="B63" s="50" t="s">
        <v>46</v>
      </c>
      <c r="C63" s="55" t="s">
        <v>287</v>
      </c>
      <c r="D63" s="254"/>
    </row>
    <row r="64" spans="2:4" x14ac:dyDescent="0.35">
      <c r="B64" s="66"/>
      <c r="C64" s="57" t="s">
        <v>210</v>
      </c>
      <c r="D64" s="388" t="s">
        <v>237</v>
      </c>
    </row>
    <row r="65" spans="2:8" x14ac:dyDescent="0.35">
      <c r="B65" s="66"/>
      <c r="C65" s="58" t="s">
        <v>20</v>
      </c>
      <c r="D65" s="386"/>
    </row>
    <row r="66" spans="2:8" ht="14.5" customHeight="1" x14ac:dyDescent="0.35">
      <c r="B66" s="66"/>
      <c r="C66" s="58" t="s">
        <v>23</v>
      </c>
      <c r="D66" s="386"/>
    </row>
    <row r="67" spans="2:8" ht="14.5" customHeight="1" x14ac:dyDescent="0.35">
      <c r="B67" s="66"/>
      <c r="C67" s="291" t="s">
        <v>49</v>
      </c>
      <c r="D67" s="386"/>
    </row>
    <row r="68" spans="2:8" ht="15" thickBot="1" x14ac:dyDescent="0.4">
      <c r="B68" s="66"/>
      <c r="C68" s="59" t="s">
        <v>55</v>
      </c>
      <c r="D68" s="386"/>
    </row>
    <row r="69" spans="2:8" ht="47" thickBot="1" x14ac:dyDescent="0.4">
      <c r="B69" s="50" t="s">
        <v>53</v>
      </c>
      <c r="C69" s="56" t="s">
        <v>264</v>
      </c>
      <c r="D69" s="254"/>
      <c r="H69" s="73"/>
    </row>
    <row r="70" spans="2:8" x14ac:dyDescent="0.35">
      <c r="B70" s="5"/>
      <c r="C70" s="23" t="s">
        <v>17</v>
      </c>
      <c r="D70" s="388" t="s">
        <v>237</v>
      </c>
      <c r="H70" s="73"/>
    </row>
    <row r="71" spans="2:8" x14ac:dyDescent="0.35">
      <c r="B71" s="5"/>
      <c r="C71" s="24" t="s">
        <v>19</v>
      </c>
      <c r="D71" s="386"/>
      <c r="H71" s="73"/>
    </row>
    <row r="72" spans="2:8" x14ac:dyDescent="0.35">
      <c r="B72" s="5"/>
      <c r="C72" s="24" t="s">
        <v>21</v>
      </c>
      <c r="D72" s="386"/>
      <c r="H72" s="73"/>
    </row>
    <row r="73" spans="2:8" x14ac:dyDescent="0.35">
      <c r="B73" s="5"/>
      <c r="C73" s="24" t="s">
        <v>22</v>
      </c>
      <c r="D73" s="386"/>
      <c r="H73" s="73"/>
    </row>
    <row r="74" spans="2:8" x14ac:dyDescent="0.35">
      <c r="B74" s="5"/>
      <c r="C74" s="24" t="s">
        <v>23</v>
      </c>
      <c r="D74" s="386"/>
      <c r="H74" s="73"/>
    </row>
    <row r="75" spans="2:8" ht="14.5" customHeight="1" x14ac:dyDescent="0.35">
      <c r="B75" s="5"/>
      <c r="C75" s="24" t="s">
        <v>24</v>
      </c>
      <c r="D75" s="386"/>
      <c r="H75" s="73"/>
    </row>
    <row r="76" spans="2:8" x14ac:dyDescent="0.35">
      <c r="B76" s="5"/>
      <c r="C76" s="24" t="s">
        <v>31</v>
      </c>
      <c r="D76" s="386"/>
      <c r="H76" s="73"/>
    </row>
    <row r="77" spans="2:8" x14ac:dyDescent="0.35">
      <c r="B77" s="5"/>
      <c r="C77" s="24" t="s">
        <v>32</v>
      </c>
      <c r="D77" s="386"/>
    </row>
    <row r="78" spans="2:8" x14ac:dyDescent="0.35">
      <c r="B78" s="5"/>
      <c r="C78" s="217" t="s">
        <v>54</v>
      </c>
      <c r="D78" s="386"/>
    </row>
    <row r="79" spans="2:8" x14ac:dyDescent="0.35">
      <c r="B79" s="5"/>
      <c r="C79" s="217" t="s">
        <v>215</v>
      </c>
      <c r="D79" s="386"/>
    </row>
    <row r="80" spans="2:8" x14ac:dyDescent="0.35">
      <c r="B80" s="5"/>
      <c r="C80" s="217" t="s">
        <v>216</v>
      </c>
      <c r="D80" s="386"/>
    </row>
    <row r="81" spans="2:4" x14ac:dyDescent="0.35">
      <c r="B81" s="5"/>
      <c r="C81" s="24" t="s">
        <v>233</v>
      </c>
      <c r="D81" s="386"/>
    </row>
    <row r="82" spans="2:4" ht="15" thickBot="1" x14ac:dyDescent="0.4">
      <c r="B82" s="5"/>
      <c r="C82" s="25" t="s">
        <v>164</v>
      </c>
      <c r="D82" s="387"/>
    </row>
    <row r="83" spans="2:4" ht="31.5" thickBot="1" x14ac:dyDescent="0.4">
      <c r="B83" s="50" t="s">
        <v>59</v>
      </c>
      <c r="C83" s="298" t="s">
        <v>302</v>
      </c>
      <c r="D83" s="299"/>
    </row>
    <row r="84" spans="2:4" x14ac:dyDescent="0.35">
      <c r="B84" s="229"/>
      <c r="C84" s="302" t="s">
        <v>304</v>
      </c>
      <c r="D84" s="303" t="s">
        <v>237</v>
      </c>
    </row>
    <row r="85" spans="2:4" x14ac:dyDescent="0.35">
      <c r="B85" s="221"/>
      <c r="C85" s="304" t="s">
        <v>300</v>
      </c>
      <c r="D85" s="305" t="s">
        <v>237</v>
      </c>
    </row>
    <row r="86" spans="2:4" ht="29" x14ac:dyDescent="0.35">
      <c r="B86" s="221"/>
      <c r="C86" s="304" t="s">
        <v>301</v>
      </c>
      <c r="D86" s="305" t="s">
        <v>237</v>
      </c>
    </row>
    <row r="87" spans="2:4" ht="15" thickBot="1" x14ac:dyDescent="0.4">
      <c r="B87" s="222"/>
      <c r="C87" s="306" t="s">
        <v>164</v>
      </c>
      <c r="D87" s="307" t="s">
        <v>237</v>
      </c>
    </row>
    <row r="88" spans="2:4" ht="31.5" thickBot="1" x14ac:dyDescent="0.4">
      <c r="B88" s="50" t="s">
        <v>103</v>
      </c>
      <c r="C88" s="300" t="s">
        <v>303</v>
      </c>
      <c r="D88" s="301" t="s">
        <v>78</v>
      </c>
    </row>
    <row r="89" spans="2:4" ht="15" thickBot="1" x14ac:dyDescent="0.4">
      <c r="C89"/>
    </row>
    <row r="90" spans="2:4" ht="50" thickBot="1" x14ac:dyDescent="0.4">
      <c r="B90" s="78" t="s">
        <v>44</v>
      </c>
      <c r="C90" s="12" t="s">
        <v>186</v>
      </c>
      <c r="D90" s="258" t="s">
        <v>238</v>
      </c>
    </row>
    <row r="91" spans="2:4" ht="16" thickBot="1" x14ac:dyDescent="0.4">
      <c r="B91" s="50" t="s">
        <v>45</v>
      </c>
      <c r="C91" s="51" t="s">
        <v>110</v>
      </c>
      <c r="D91" s="254"/>
    </row>
    <row r="92" spans="2:4" ht="44" thickBot="1" x14ac:dyDescent="0.4">
      <c r="B92" s="229"/>
      <c r="C92" s="292" t="s">
        <v>281</v>
      </c>
      <c r="D92" s="252" t="s">
        <v>78</v>
      </c>
    </row>
    <row r="93" spans="2:4" ht="29.5" thickBot="1" x14ac:dyDescent="0.4">
      <c r="B93" s="221"/>
      <c r="C93" s="292" t="s">
        <v>282</v>
      </c>
      <c r="D93" s="252" t="s">
        <v>78</v>
      </c>
    </row>
    <row r="94" spans="2:4" ht="44" thickBot="1" x14ac:dyDescent="0.4">
      <c r="B94" s="221"/>
      <c r="C94" s="292" t="s">
        <v>283</v>
      </c>
      <c r="D94" s="252" t="s">
        <v>78</v>
      </c>
    </row>
    <row r="95" spans="2:4" ht="44" thickBot="1" x14ac:dyDescent="0.4">
      <c r="B95" s="221"/>
      <c r="C95" s="292" t="s">
        <v>284</v>
      </c>
      <c r="D95" s="252" t="s">
        <v>78</v>
      </c>
    </row>
    <row r="96" spans="2:4" ht="44" thickBot="1" x14ac:dyDescent="0.4">
      <c r="B96" s="279"/>
      <c r="C96" s="292" t="s">
        <v>265</v>
      </c>
      <c r="D96" s="252" t="s">
        <v>78</v>
      </c>
    </row>
    <row r="97" spans="2:4" ht="44" thickBot="1" x14ac:dyDescent="0.4">
      <c r="B97" s="222"/>
      <c r="C97" s="292" t="s">
        <v>285</v>
      </c>
      <c r="D97" s="252" t="s">
        <v>78</v>
      </c>
    </row>
    <row r="98" spans="2:4" ht="31.5" thickBot="1" x14ac:dyDescent="0.4">
      <c r="B98" s="69" t="s">
        <v>46</v>
      </c>
      <c r="C98" s="51" t="s">
        <v>244</v>
      </c>
      <c r="D98" s="254"/>
    </row>
    <row r="99" spans="2:4" x14ac:dyDescent="0.35">
      <c r="B99" s="229"/>
      <c r="C99" s="227" t="s">
        <v>56</v>
      </c>
      <c r="D99" s="383" t="s">
        <v>78</v>
      </c>
    </row>
    <row r="100" spans="2:4" x14ac:dyDescent="0.35">
      <c r="B100" s="221"/>
      <c r="C100" s="228" t="s">
        <v>57</v>
      </c>
      <c r="D100" s="384"/>
    </row>
    <row r="101" spans="2:4" x14ac:dyDescent="0.35">
      <c r="B101" s="221"/>
      <c r="C101" s="228" t="s">
        <v>58</v>
      </c>
      <c r="D101" s="384"/>
    </row>
    <row r="102" spans="2:4" ht="15" thickBot="1" x14ac:dyDescent="0.4">
      <c r="B102" s="221"/>
      <c r="C102" s="218" t="s">
        <v>221</v>
      </c>
      <c r="D102" s="384"/>
    </row>
    <row r="103" spans="2:4" ht="15" thickBot="1" x14ac:dyDescent="0.4">
      <c r="B103" s="222"/>
      <c r="C103" s="218" t="s">
        <v>164</v>
      </c>
      <c r="D103" s="385"/>
    </row>
    <row r="104" spans="2:4" ht="15" thickBot="1" x14ac:dyDescent="0.4">
      <c r="B104" s="261"/>
      <c r="C104" s="218" t="s">
        <v>243</v>
      </c>
      <c r="D104" s="257" t="s">
        <v>78</v>
      </c>
    </row>
    <row r="105" spans="2:4" ht="31.5" thickBot="1" x14ac:dyDescent="0.4">
      <c r="B105" s="50" t="s">
        <v>53</v>
      </c>
      <c r="C105" s="51" t="s">
        <v>245</v>
      </c>
      <c r="D105" s="51"/>
    </row>
    <row r="106" spans="2:4" x14ac:dyDescent="0.35">
      <c r="B106" s="229"/>
      <c r="C106" s="227" t="s">
        <v>56</v>
      </c>
      <c r="D106" s="383" t="s">
        <v>78</v>
      </c>
    </row>
    <row r="107" spans="2:4" x14ac:dyDescent="0.35">
      <c r="B107" s="221"/>
      <c r="C107" s="228" t="s">
        <v>57</v>
      </c>
      <c r="D107" s="384"/>
    </row>
    <row r="108" spans="2:4" x14ac:dyDescent="0.35">
      <c r="B108" s="221"/>
      <c r="C108" s="228" t="s">
        <v>58</v>
      </c>
      <c r="D108" s="384"/>
    </row>
    <row r="109" spans="2:4" ht="15" thickBot="1" x14ac:dyDescent="0.4">
      <c r="B109" s="221"/>
      <c r="C109" s="218" t="s">
        <v>221</v>
      </c>
      <c r="D109" s="384"/>
    </row>
    <row r="110" spans="2:4" ht="15" thickBot="1" x14ac:dyDescent="0.4">
      <c r="B110" s="222"/>
      <c r="C110" s="218" t="s">
        <v>164</v>
      </c>
      <c r="D110" s="385"/>
    </row>
    <row r="111" spans="2:4" ht="15" thickBot="1" x14ac:dyDescent="0.4">
      <c r="B111" s="262"/>
      <c r="C111" s="218" t="s">
        <v>246</v>
      </c>
      <c r="D111" s="257" t="s">
        <v>78</v>
      </c>
    </row>
    <row r="112" spans="2:4" ht="47" thickBot="1" x14ac:dyDescent="0.4">
      <c r="B112" s="226" t="s">
        <v>59</v>
      </c>
      <c r="C112" s="51" t="s">
        <v>288</v>
      </c>
      <c r="D112" s="293" t="s">
        <v>78</v>
      </c>
    </row>
    <row r="113" spans="2:4" ht="47" thickBot="1" x14ac:dyDescent="0.4">
      <c r="B113" s="226" t="s">
        <v>103</v>
      </c>
      <c r="C113" s="51" t="s">
        <v>286</v>
      </c>
      <c r="D113" s="51"/>
    </row>
    <row r="114" spans="2:4" ht="15" thickBot="1" x14ac:dyDescent="0.4">
      <c r="B114" s="71"/>
      <c r="C114" s="72" t="s">
        <v>80</v>
      </c>
      <c r="D114" s="252" t="s">
        <v>78</v>
      </c>
    </row>
    <row r="115" spans="2:4" x14ac:dyDescent="0.35">
      <c r="B115" s="49"/>
      <c r="C115"/>
      <c r="D115" s="70"/>
    </row>
    <row r="116" spans="2:4" ht="15" thickBot="1" x14ac:dyDescent="0.4"/>
    <row r="117" spans="2:4" ht="50" thickBot="1" x14ac:dyDescent="0.4">
      <c r="B117" s="78" t="s">
        <v>83</v>
      </c>
      <c r="C117" s="12" t="s">
        <v>187</v>
      </c>
      <c r="D117" s="12"/>
    </row>
    <row r="118" spans="2:4" ht="78" thickBot="1" x14ac:dyDescent="0.4">
      <c r="B118" s="50" t="s">
        <v>45</v>
      </c>
      <c r="C118" s="51" t="s">
        <v>111</v>
      </c>
      <c r="D118" s="51"/>
    </row>
    <row r="119" spans="2:4" ht="15" thickBot="1" x14ac:dyDescent="0.4">
      <c r="B119" s="234"/>
      <c r="C119" s="231" t="s">
        <v>188</v>
      </c>
      <c r="D119" s="257" t="s">
        <v>78</v>
      </c>
    </row>
    <row r="120" spans="2:4" ht="15" thickBot="1" x14ac:dyDescent="0.4">
      <c r="B120" s="235"/>
      <c r="C120" s="232" t="s">
        <v>189</v>
      </c>
      <c r="D120" s="257" t="s">
        <v>78</v>
      </c>
    </row>
    <row r="121" spans="2:4" ht="15" thickBot="1" x14ac:dyDescent="0.4">
      <c r="B121" s="235"/>
      <c r="C121" s="232" t="s">
        <v>81</v>
      </c>
      <c r="D121" s="257" t="s">
        <v>78</v>
      </c>
    </row>
    <row r="122" spans="2:4" ht="15" thickBot="1" x14ac:dyDescent="0.4">
      <c r="B122" s="236"/>
      <c r="C122" s="233" t="s">
        <v>82</v>
      </c>
      <c r="D122" s="257" t="s">
        <v>78</v>
      </c>
    </row>
    <row r="123" spans="2:4" ht="15" thickBot="1" x14ac:dyDescent="0.4"/>
    <row r="124" spans="2:4" ht="50" thickBot="1" x14ac:dyDescent="0.4">
      <c r="B124" s="78" t="s">
        <v>113</v>
      </c>
      <c r="C124" s="12" t="s">
        <v>190</v>
      </c>
      <c r="D124" s="258" t="s">
        <v>238</v>
      </c>
    </row>
    <row r="125" spans="2:4" ht="78" thickBot="1" x14ac:dyDescent="0.4">
      <c r="B125" s="50" t="s">
        <v>45</v>
      </c>
      <c r="C125" s="51" t="s">
        <v>157</v>
      </c>
      <c r="D125" s="51"/>
    </row>
    <row r="126" spans="2:4" x14ac:dyDescent="0.35">
      <c r="B126" s="234"/>
      <c r="C126" s="231" t="s">
        <v>150</v>
      </c>
      <c r="D126" s="383" t="s">
        <v>78</v>
      </c>
    </row>
    <row r="127" spans="2:4" x14ac:dyDescent="0.35">
      <c r="B127" s="235"/>
      <c r="C127" s="232" t="s">
        <v>151</v>
      </c>
      <c r="D127" s="384"/>
    </row>
    <row r="128" spans="2:4" x14ac:dyDescent="0.35">
      <c r="B128" s="235"/>
      <c r="C128" s="232" t="s">
        <v>152</v>
      </c>
      <c r="D128" s="384"/>
    </row>
    <row r="129" spans="2:4" x14ac:dyDescent="0.35">
      <c r="B129" s="235"/>
      <c r="C129" s="232" t="s">
        <v>153</v>
      </c>
      <c r="D129" s="384"/>
    </row>
    <row r="130" spans="2:4" x14ac:dyDescent="0.35">
      <c r="B130" s="235"/>
      <c r="C130" s="232" t="s">
        <v>154</v>
      </c>
      <c r="D130" s="384"/>
    </row>
    <row r="131" spans="2:4" x14ac:dyDescent="0.35">
      <c r="B131" s="235"/>
      <c r="C131" s="232" t="s">
        <v>155</v>
      </c>
      <c r="D131" s="384"/>
    </row>
    <row r="132" spans="2:4" x14ac:dyDescent="0.35">
      <c r="B132" s="235"/>
      <c r="C132" s="232" t="s">
        <v>160</v>
      </c>
      <c r="D132" s="384"/>
    </row>
    <row r="133" spans="2:4" x14ac:dyDescent="0.35">
      <c r="B133" s="235"/>
      <c r="C133" s="232" t="s">
        <v>156</v>
      </c>
      <c r="D133" s="384"/>
    </row>
    <row r="134" spans="2:4" ht="18" customHeight="1" x14ac:dyDescent="0.35">
      <c r="B134" s="238"/>
      <c r="C134" s="237" t="s">
        <v>253</v>
      </c>
      <c r="D134" s="384"/>
    </row>
    <row r="135" spans="2:4" ht="14.25" customHeight="1" x14ac:dyDescent="0.35">
      <c r="B135" s="238"/>
      <c r="C135" s="237" t="s">
        <v>222</v>
      </c>
      <c r="D135" s="384"/>
    </row>
    <row r="136" spans="2:4" x14ac:dyDescent="0.35">
      <c r="B136" s="238"/>
      <c r="C136" s="237" t="s">
        <v>220</v>
      </c>
      <c r="D136" s="384"/>
    </row>
    <row r="137" spans="2:4" ht="15" thickBot="1" x14ac:dyDescent="0.4">
      <c r="B137" s="236"/>
      <c r="C137" s="233" t="s">
        <v>226</v>
      </c>
      <c r="D137" s="385"/>
    </row>
    <row r="138" spans="2:4" ht="15" thickBot="1" x14ac:dyDescent="0.4"/>
    <row r="139" spans="2:4" ht="50" thickBot="1" x14ac:dyDescent="0.4">
      <c r="B139" s="78" t="s">
        <v>146</v>
      </c>
      <c r="C139" s="12" t="s">
        <v>191</v>
      </c>
      <c r="D139" s="258" t="s">
        <v>238</v>
      </c>
    </row>
    <row r="140" spans="2:4" ht="16" thickBot="1" x14ac:dyDescent="0.4">
      <c r="B140" s="50" t="s">
        <v>45</v>
      </c>
      <c r="C140" s="51" t="s">
        <v>161</v>
      </c>
      <c r="D140" s="51"/>
    </row>
    <row r="141" spans="2:4" x14ac:dyDescent="0.35">
      <c r="B141" s="234"/>
      <c r="C141" s="231" t="s">
        <v>162</v>
      </c>
      <c r="D141" s="383" t="s">
        <v>78</v>
      </c>
    </row>
    <row r="142" spans="2:4" x14ac:dyDescent="0.35">
      <c r="B142" s="235"/>
      <c r="C142" s="232" t="s">
        <v>234</v>
      </c>
      <c r="D142" s="384"/>
    </row>
    <row r="143" spans="2:4" x14ac:dyDescent="0.35">
      <c r="B143" s="235"/>
      <c r="C143" s="232" t="s">
        <v>163</v>
      </c>
      <c r="D143" s="384"/>
    </row>
    <row r="144" spans="2:4" ht="15" thickBot="1" x14ac:dyDescent="0.4">
      <c r="B144" s="235"/>
      <c r="C144" s="232" t="s">
        <v>164</v>
      </c>
      <c r="D144" s="385"/>
    </row>
    <row r="145" spans="2:4" ht="31.5" thickBot="1" x14ac:dyDescent="0.4">
      <c r="B145" s="50" t="s">
        <v>46</v>
      </c>
      <c r="C145" s="240" t="s">
        <v>289</v>
      </c>
      <c r="D145" s="264" t="s">
        <v>78</v>
      </c>
    </row>
    <row r="146" spans="2:4" ht="31.5" thickBot="1" x14ac:dyDescent="0.4">
      <c r="B146" s="270" t="s">
        <v>53</v>
      </c>
      <c r="C146" s="263" t="s">
        <v>225</v>
      </c>
      <c r="D146" s="290" t="s">
        <v>78</v>
      </c>
    </row>
    <row r="147" spans="2:4" ht="31.5" thickBot="1" x14ac:dyDescent="0.4">
      <c r="B147" s="50" t="s">
        <v>59</v>
      </c>
      <c r="C147" s="240" t="s">
        <v>254</v>
      </c>
      <c r="D147" s="264" t="s">
        <v>78</v>
      </c>
    </row>
  </sheetData>
  <mergeCells count="8">
    <mergeCell ref="D34:D40"/>
    <mergeCell ref="D99:D103"/>
    <mergeCell ref="D141:D144"/>
    <mergeCell ref="D126:D137"/>
    <mergeCell ref="D106:D110"/>
    <mergeCell ref="D46:D62"/>
    <mergeCell ref="D64:D68"/>
    <mergeCell ref="D70:D82"/>
  </mergeCells>
  <dataValidations count="1">
    <dataValidation type="list" allowBlank="1" showInputMessage="1" showErrorMessage="1" sqref="B119:B122 B141:B144" xr:uid="{00000000-0002-0000-0500-000000000000}">
      <formula1>#REF!</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1000000}">
          <x14:formula1>
            <xm:f>'Sheet 6 dropdown (HIDE)'!$C$3:$C$7</xm:f>
          </x14:formula1>
          <xm:sqref>B47:B62 B70:B82</xm:sqref>
        </x14:dataValidation>
        <x14:dataValidation type="list" allowBlank="1" showInputMessage="1" showErrorMessage="1" xr:uid="{00000000-0002-0000-0500-000002000000}">
          <x14:formula1>
            <xm:f>'Sheet 6 dropdown (HIDE)'!$C$46:$C$47</xm:f>
          </x14:formula1>
          <xm:sqref>B9 B34:B40 B26:B30 B13:B21 B99:B102 B23 B92:B97 B7 B114 B106:B109 B84:B86</xm:sqref>
        </x14:dataValidation>
        <x14:dataValidation type="list" allowBlank="1" showInputMessage="1" showErrorMessage="1" xr:uid="{00000000-0002-0000-0500-000003000000}">
          <x14:formula1>
            <xm:f>'Sheet 6 dropdown (HIDE)'!$C$3:$C$8</xm:f>
          </x14:formula1>
          <xm:sqref>B46</xm:sqref>
        </x14:dataValidation>
        <x14:dataValidation type="list" allowBlank="1" showInputMessage="1" showErrorMessage="1" xr:uid="{00000000-0002-0000-0500-000007000000}">
          <x14:formula1>
            <xm:f>'Sheet 6 dropdown (HIDE)'!$C$9:$C$12</xm:f>
          </x14:formula1>
          <xm:sqref>B64:B68</xm:sqref>
        </x14:dataValidation>
        <x14:dataValidation type="list" allowBlank="1" showInputMessage="1" showErrorMessage="1" xr:uid="{00000000-0002-0000-0500-000008000000}">
          <x14:formula1>
            <xm:f>'Sheet 6 dropdown (HIDE)'!$C$75:$C$77</xm:f>
          </x14:formula1>
          <xm:sqref>B126:B137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F312-E4ED-403E-8FCC-9AE430E24597}">
  <sheetPr>
    <tabColor theme="5" tint="0.79998168889431442"/>
  </sheetPr>
  <dimension ref="C3:C77"/>
  <sheetViews>
    <sheetView workbookViewId="0">
      <selection activeCell="J37" sqref="J37"/>
    </sheetView>
  </sheetViews>
  <sheetFormatPr defaultRowHeight="14.5" x14ac:dyDescent="0.35"/>
  <cols>
    <col min="3" max="3" width="21.81640625" style="259" bestFit="1" customWidth="1"/>
  </cols>
  <sheetData>
    <row r="3" spans="3:3" x14ac:dyDescent="0.35">
      <c r="C3" s="259">
        <v>1</v>
      </c>
    </row>
    <row r="4" spans="3:3" x14ac:dyDescent="0.35">
      <c r="C4" s="259">
        <v>2</v>
      </c>
    </row>
    <row r="5" spans="3:3" x14ac:dyDescent="0.35">
      <c r="C5" s="259">
        <v>3</v>
      </c>
    </row>
    <row r="6" spans="3:3" x14ac:dyDescent="0.35">
      <c r="C6" s="259">
        <v>4</v>
      </c>
    </row>
    <row r="7" spans="3:3" x14ac:dyDescent="0.35">
      <c r="C7" s="259">
        <v>5</v>
      </c>
    </row>
    <row r="9" spans="3:3" x14ac:dyDescent="0.35">
      <c r="C9" s="259" t="s">
        <v>74</v>
      </c>
    </row>
    <row r="10" spans="3:3" x14ac:dyDescent="0.35">
      <c r="C10" s="259" t="s">
        <v>75</v>
      </c>
    </row>
    <row r="11" spans="3:3" x14ac:dyDescent="0.35">
      <c r="C11" s="259" t="s">
        <v>76</v>
      </c>
    </row>
    <row r="21" spans="3:3" x14ac:dyDescent="0.35">
      <c r="C21" s="260" t="s">
        <v>98</v>
      </c>
    </row>
    <row r="22" spans="3:3" x14ac:dyDescent="0.35">
      <c r="C22" s="260" t="s">
        <v>90</v>
      </c>
    </row>
    <row r="23" spans="3:3" x14ac:dyDescent="0.35">
      <c r="C23" s="260" t="s">
        <v>91</v>
      </c>
    </row>
    <row r="24" spans="3:3" x14ac:dyDescent="0.35">
      <c r="C24" s="260" t="s">
        <v>95</v>
      </c>
    </row>
    <row r="25" spans="3:3" x14ac:dyDescent="0.35">
      <c r="C25" s="260">
        <v>0</v>
      </c>
    </row>
    <row r="26" spans="3:3" x14ac:dyDescent="0.35">
      <c r="C26" s="260" t="s">
        <v>93</v>
      </c>
    </row>
    <row r="27" spans="3:3" x14ac:dyDescent="0.35">
      <c r="C27" s="260" t="s">
        <v>92</v>
      </c>
    </row>
    <row r="28" spans="3:3" x14ac:dyDescent="0.35">
      <c r="C28" s="260" t="s">
        <v>94</v>
      </c>
    </row>
    <row r="29" spans="3:3" x14ac:dyDescent="0.35">
      <c r="C29" s="260" t="s">
        <v>97</v>
      </c>
    </row>
    <row r="33" spans="3:3" x14ac:dyDescent="0.35">
      <c r="C33" s="259" t="s">
        <v>104</v>
      </c>
    </row>
    <row r="34" spans="3:3" x14ac:dyDescent="0.35">
      <c r="C34" s="259" t="s">
        <v>101</v>
      </c>
    </row>
    <row r="35" spans="3:3" x14ac:dyDescent="0.35">
      <c r="C35" s="259" t="s">
        <v>102</v>
      </c>
    </row>
    <row r="36" spans="3:3" x14ac:dyDescent="0.35">
      <c r="C36" s="259" t="s">
        <v>105</v>
      </c>
    </row>
    <row r="38" spans="3:3" x14ac:dyDescent="0.35">
      <c r="C38" s="259" t="s">
        <v>106</v>
      </c>
    </row>
    <row r="39" spans="3:3" x14ac:dyDescent="0.35">
      <c r="C39" s="259" t="s">
        <v>159</v>
      </c>
    </row>
    <row r="40" spans="3:3" x14ac:dyDescent="0.35">
      <c r="C40" s="259" t="s">
        <v>107</v>
      </c>
    </row>
    <row r="46" spans="3:3" x14ac:dyDescent="0.35">
      <c r="C46" s="259" t="s">
        <v>50</v>
      </c>
    </row>
    <row r="47" spans="3:3" x14ac:dyDescent="0.35">
      <c r="C47" s="259" t="s">
        <v>51</v>
      </c>
    </row>
    <row r="48" spans="3:3" x14ac:dyDescent="0.35">
      <c r="C48" s="259" t="s">
        <v>52</v>
      </c>
    </row>
    <row r="75" spans="3:3" x14ac:dyDescent="0.35">
      <c r="C75" s="259" t="s">
        <v>147</v>
      </c>
    </row>
    <row r="76" spans="3:3" x14ac:dyDescent="0.35">
      <c r="C76" s="259" t="s">
        <v>148</v>
      </c>
    </row>
    <row r="77" spans="3:3" x14ac:dyDescent="0.35">
      <c r="C77" s="259" t="s">
        <v>149</v>
      </c>
    </row>
  </sheetData>
  <dataValidations count="1">
    <dataValidation type="list" allowBlank="1" showInputMessage="1" showErrorMessage="1" sqref="C2:C7" xr:uid="{00000000-0002-0000-0500-000001000000}">
      <formula1>$G$3:$G$7</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7" tint="0.59999389629810485"/>
  </sheetPr>
  <dimension ref="B1:H23"/>
  <sheetViews>
    <sheetView zoomScaleNormal="100" workbookViewId="0">
      <selection activeCell="G22" sqref="G22"/>
    </sheetView>
  </sheetViews>
  <sheetFormatPr defaultColWidth="9.1796875" defaultRowHeight="14.5" x14ac:dyDescent="0.35"/>
  <cols>
    <col min="1" max="2" width="1.81640625" style="29" customWidth="1"/>
    <col min="3" max="3" width="31.453125" style="29" customWidth="1"/>
    <col min="4" max="4" width="52.54296875" style="29" customWidth="1"/>
    <col min="5" max="5" width="1.81640625" style="29" customWidth="1"/>
    <col min="6" max="16384" width="9.1796875" style="29"/>
  </cols>
  <sheetData>
    <row r="1" spans="2:8" ht="15" thickBot="1" x14ac:dyDescent="0.4"/>
    <row r="2" spans="2:8" x14ac:dyDescent="0.35">
      <c r="B2" s="30" t="s">
        <v>67</v>
      </c>
      <c r="C2" s="248"/>
      <c r="D2" s="248"/>
      <c r="E2" s="31"/>
      <c r="F2" s="32"/>
      <c r="G2" s="32"/>
      <c r="H2" s="33"/>
    </row>
    <row r="3" spans="2:8" ht="15" thickBot="1" x14ac:dyDescent="0.4">
      <c r="B3" s="34"/>
      <c r="C3" s="35"/>
      <c r="D3" s="35"/>
      <c r="E3" s="36"/>
      <c r="F3" s="35"/>
      <c r="G3" s="35"/>
      <c r="H3" s="37"/>
    </row>
    <row r="4" spans="2:8" x14ac:dyDescent="0.35">
      <c r="B4" s="38"/>
      <c r="C4" s="266"/>
      <c r="D4" s="48" t="s">
        <v>13</v>
      </c>
      <c r="E4" s="36"/>
      <c r="F4" s="35"/>
      <c r="G4" s="35"/>
      <c r="H4" s="37"/>
    </row>
    <row r="5" spans="2:8" x14ac:dyDescent="0.35">
      <c r="B5" s="38"/>
      <c r="C5" s="267" t="s">
        <v>239</v>
      </c>
      <c r="D5" s="52">
        <f>SUM('5. Covered Lives'!D9:I9)</f>
        <v>0</v>
      </c>
      <c r="E5" s="36"/>
      <c r="F5" s="244"/>
      <c r="G5" s="35"/>
      <c r="H5" s="37"/>
    </row>
    <row r="6" spans="2:8" x14ac:dyDescent="0.35">
      <c r="B6" s="38"/>
      <c r="C6" s="267" t="s">
        <v>240</v>
      </c>
      <c r="D6" s="189">
        <f>SUM('3. Payments'!AD16:AH16)</f>
        <v>0</v>
      </c>
      <c r="E6" s="36"/>
      <c r="F6" s="35"/>
      <c r="G6" s="35"/>
      <c r="H6" s="37"/>
    </row>
    <row r="7" spans="2:8" ht="15" thickBot="1" x14ac:dyDescent="0.4">
      <c r="B7" s="38"/>
      <c r="C7" s="268" t="s">
        <v>241</v>
      </c>
      <c r="D7" s="269">
        <f>SUM('4. Incentives'!J17)</f>
        <v>0</v>
      </c>
      <c r="E7" s="36"/>
      <c r="F7" s="35"/>
      <c r="G7" s="35"/>
      <c r="H7" s="37"/>
    </row>
    <row r="8" spans="2:8" x14ac:dyDescent="0.35">
      <c r="B8" s="38"/>
      <c r="C8" s="35"/>
      <c r="D8" s="35"/>
      <c r="E8" s="36"/>
      <c r="F8" s="35"/>
      <c r="G8" s="35"/>
      <c r="H8" s="37"/>
    </row>
    <row r="9" spans="2:8" x14ac:dyDescent="0.35">
      <c r="B9" s="38"/>
      <c r="C9" s="35"/>
      <c r="D9" s="35"/>
      <c r="E9" s="36"/>
      <c r="F9" s="35"/>
      <c r="G9" s="35"/>
      <c r="H9" s="37"/>
    </row>
    <row r="10" spans="2:8" x14ac:dyDescent="0.35">
      <c r="B10" s="39" t="s">
        <v>66</v>
      </c>
      <c r="C10" s="247"/>
      <c r="D10" s="247"/>
      <c r="E10" s="40"/>
      <c r="F10" s="35"/>
      <c r="G10" s="35"/>
      <c r="H10" s="37"/>
    </row>
    <row r="11" spans="2:8" x14ac:dyDescent="0.35">
      <c r="B11" s="34"/>
      <c r="C11" s="35"/>
      <c r="D11" s="35"/>
      <c r="E11" s="36"/>
      <c r="F11" s="35"/>
      <c r="G11" s="35"/>
      <c r="H11" s="37"/>
    </row>
    <row r="12" spans="2:8" x14ac:dyDescent="0.35">
      <c r="B12" s="38"/>
      <c r="C12" s="41" t="s">
        <v>235</v>
      </c>
      <c r="D12" s="35"/>
      <c r="E12" s="36"/>
      <c r="F12" s="35"/>
      <c r="G12" s="35"/>
      <c r="H12" s="37"/>
    </row>
    <row r="13" spans="2:8" x14ac:dyDescent="0.35">
      <c r="B13" s="38"/>
      <c r="C13" s="35"/>
      <c r="D13" s="35"/>
      <c r="E13" s="36"/>
      <c r="F13" s="35"/>
      <c r="G13" s="35"/>
      <c r="H13" s="37"/>
    </row>
    <row r="14" spans="2:8" ht="30" customHeight="1" x14ac:dyDescent="0.35">
      <c r="B14" s="38"/>
      <c r="C14" s="391" t="s">
        <v>236</v>
      </c>
      <c r="D14" s="391"/>
      <c r="E14" s="36"/>
      <c r="F14" s="35"/>
      <c r="G14" s="35"/>
      <c r="H14" s="37"/>
    </row>
    <row r="15" spans="2:8" ht="15" thickBot="1" x14ac:dyDescent="0.4">
      <c r="B15" s="38"/>
      <c r="C15" s="35"/>
      <c r="D15" s="35"/>
      <c r="E15" s="36"/>
      <c r="F15" s="35"/>
      <c r="G15" s="35"/>
      <c r="H15" s="37"/>
    </row>
    <row r="16" spans="2:8" ht="43.5" customHeight="1" x14ac:dyDescent="0.35">
      <c r="B16" s="38"/>
      <c r="C16" s="44" t="s">
        <v>40</v>
      </c>
      <c r="D16" s="45"/>
      <c r="E16" s="36"/>
      <c r="F16" s="35"/>
      <c r="G16" s="35"/>
      <c r="H16" s="37"/>
    </row>
    <row r="17" spans="2:8" x14ac:dyDescent="0.35">
      <c r="B17" s="38"/>
      <c r="C17" s="186" t="s">
        <v>158</v>
      </c>
      <c r="D17" s="185"/>
      <c r="E17" s="36"/>
      <c r="F17" s="35"/>
      <c r="G17" s="35"/>
      <c r="H17" s="37"/>
    </row>
    <row r="18" spans="2:8" x14ac:dyDescent="0.35">
      <c r="B18" s="38"/>
      <c r="C18" s="187" t="s">
        <v>41</v>
      </c>
      <c r="D18" s="46"/>
      <c r="E18" s="36"/>
      <c r="F18" s="35"/>
      <c r="G18" s="35"/>
      <c r="H18" s="37"/>
    </row>
    <row r="19" spans="2:8" x14ac:dyDescent="0.35">
      <c r="B19" s="38"/>
      <c r="C19" s="187" t="s">
        <v>42</v>
      </c>
      <c r="D19" s="46"/>
      <c r="E19" s="36"/>
      <c r="F19" s="35"/>
      <c r="G19" s="35"/>
      <c r="H19" s="37"/>
    </row>
    <row r="20" spans="2:8" ht="15" thickBot="1" x14ac:dyDescent="0.4">
      <c r="B20" s="38"/>
      <c r="C20" s="188" t="s">
        <v>43</v>
      </c>
      <c r="D20" s="47"/>
      <c r="E20" s="36"/>
      <c r="F20" s="35"/>
      <c r="G20" s="35"/>
      <c r="H20" s="37"/>
    </row>
    <row r="21" spans="2:8" ht="15" thickBot="1" x14ac:dyDescent="0.4">
      <c r="B21" s="38"/>
      <c r="C21" s="63"/>
      <c r="D21" s="64"/>
      <c r="E21" s="36"/>
      <c r="F21" s="35"/>
      <c r="G21" s="35"/>
      <c r="H21" s="35"/>
    </row>
    <row r="22" spans="2:8" ht="19" thickBot="1" x14ac:dyDescent="0.4">
      <c r="B22" s="38"/>
      <c r="C22" s="389" t="s">
        <v>65</v>
      </c>
      <c r="D22" s="390"/>
      <c r="E22" s="36"/>
      <c r="F22" s="35"/>
      <c r="G22" s="35"/>
      <c r="H22" s="35"/>
    </row>
    <row r="23" spans="2:8" ht="15" thickBot="1" x14ac:dyDescent="0.4">
      <c r="B23" s="42"/>
      <c r="C23" s="392"/>
      <c r="D23" s="392"/>
      <c r="E23" s="43"/>
      <c r="F23" s="245"/>
    </row>
  </sheetData>
  <mergeCells count="3">
    <mergeCell ref="C22:D22"/>
    <mergeCell ref="C14:D14"/>
    <mergeCell ref="C23:D23"/>
  </mergeCells>
  <hyperlinks>
    <hyperlink ref="C22" r:id="rId1" xr:uid="{00000000-0004-0000-0600-000000000000}"/>
    <hyperlink ref="C22:D22" r:id="rId2" display="SUBMIT SURVEY   (Don't forget to attach your survey!)" xr:uid="{00000000-0004-0000-06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Definitions</vt:lpstr>
      <vt:lpstr>2. APM Framework</vt:lpstr>
      <vt:lpstr>3. Payments</vt:lpstr>
      <vt:lpstr>4. Incentives</vt:lpstr>
      <vt:lpstr>5. Covered Lives</vt:lpstr>
      <vt:lpstr>6. Qualitative Questions</vt:lpstr>
      <vt:lpstr>Sheet 6 dropdown (HIDE)</vt:lpstr>
      <vt:lpstr>7. Attestation</vt:lpstr>
    </vt:vector>
  </TitlesOfParts>
  <Manager>WA State Health Care Authority</Manager>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Paying for Value survey template for payers/plans</dc:title>
  <dc:subject>Value-based purchasing (VBP)</dc:subject>
  <dc:creator>WA State Health Care Authority</dc:creator>
  <cp:keywords>Value-based purchasing, VBP, paying for health and value, paying for value survey, 2022, plans, plan, payers, payer</cp:keywords>
  <cp:lastModifiedBy>Alongi, Rachelle M (HCA)</cp:lastModifiedBy>
  <cp:lastPrinted>2017-03-17T17:32:00Z</cp:lastPrinted>
  <dcterms:created xsi:type="dcterms:W3CDTF">2017-02-09T23:42:04Z</dcterms:created>
  <dcterms:modified xsi:type="dcterms:W3CDTF">2022-06-27T20:48:24Z</dcterms:modified>
  <cp:category>VBP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2021-05-28T22:46:29Z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c8e7c1c5-c144-4607-8d41-9de0cde7acb1</vt:lpwstr>
  </property>
  <property fmtid="{D5CDD505-2E9C-101B-9397-08002B2CF9AE}" pid="8" name="MSIP_Label_1520fa42-cf58-4c22-8b93-58cf1d3bd1cb_ContentBits">
    <vt:lpwstr>0</vt:lpwstr>
  </property>
</Properties>
</file>