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ERB\PEBB\Outreach &amp; Training\BA websites\PEBB BA\EmployerGroups-ESDs-K12\2024\SEBB\"/>
    </mc:Choice>
  </mc:AlternateContent>
  <xr:revisionPtr revIDLastSave="0" documentId="13_ncr:1_{EC1DD8E2-DA64-44E7-86CF-76AD7399975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67" i="1" l="1"/>
  <c r="P67" i="1"/>
  <c r="K67" i="1"/>
  <c r="F67" i="1"/>
  <c r="U66" i="1"/>
  <c r="P66" i="1"/>
  <c r="K66" i="1"/>
  <c r="F66" i="1"/>
  <c r="U65" i="1"/>
  <c r="P65" i="1"/>
  <c r="K65" i="1"/>
  <c r="F65" i="1"/>
  <c r="U64" i="1"/>
  <c r="P64" i="1"/>
  <c r="K64" i="1"/>
  <c r="F64" i="1"/>
  <c r="U63" i="1"/>
  <c r="P63" i="1"/>
  <c r="K63" i="1"/>
  <c r="F63" i="1"/>
  <c r="U62" i="1"/>
  <c r="P62" i="1"/>
  <c r="K62" i="1"/>
  <c r="F62" i="1"/>
  <c r="U61" i="1"/>
  <c r="P61" i="1"/>
  <c r="K61" i="1"/>
  <c r="F61" i="1"/>
  <c r="U60" i="1"/>
  <c r="P60" i="1"/>
  <c r="K60" i="1"/>
  <c r="F60" i="1"/>
  <c r="U26" i="1"/>
  <c r="P26" i="1"/>
  <c r="K26" i="1"/>
  <c r="F26" i="1"/>
  <c r="U23" i="1"/>
  <c r="P23" i="1"/>
  <c r="K23" i="1"/>
  <c r="F23" i="1"/>
  <c r="U22" i="1"/>
  <c r="P22" i="1"/>
  <c r="K22" i="1"/>
  <c r="F22" i="1"/>
  <c r="U21" i="1"/>
  <c r="P21" i="1"/>
  <c r="K21" i="1"/>
  <c r="F21" i="1"/>
  <c r="U20" i="1"/>
  <c r="P20" i="1"/>
  <c r="K20" i="1"/>
  <c r="F20" i="1"/>
  <c r="U19" i="1"/>
  <c r="P19" i="1"/>
  <c r="K19" i="1"/>
  <c r="F19" i="1"/>
  <c r="U18" i="1"/>
  <c r="P18" i="1"/>
  <c r="K18" i="1"/>
  <c r="F18" i="1"/>
  <c r="U17" i="1"/>
  <c r="P17" i="1"/>
  <c r="K17" i="1"/>
  <c r="F17" i="1"/>
  <c r="U16" i="1"/>
  <c r="P16" i="1"/>
  <c r="K16" i="1"/>
  <c r="F16" i="1"/>
  <c r="U29" i="1" l="1"/>
  <c r="P29" i="1"/>
  <c r="K29" i="1"/>
  <c r="F29" i="1"/>
  <c r="U59" i="1"/>
  <c r="P59" i="1"/>
  <c r="K59" i="1"/>
  <c r="F59" i="1"/>
  <c r="U58" i="1" l="1"/>
  <c r="P58" i="1"/>
  <c r="K58" i="1"/>
  <c r="F58" i="1"/>
  <c r="U57" i="1"/>
  <c r="P57" i="1"/>
  <c r="K57" i="1"/>
  <c r="F57" i="1"/>
  <c r="U56" i="1"/>
  <c r="P56" i="1"/>
  <c r="K56" i="1"/>
  <c r="F56" i="1"/>
  <c r="U55" i="1"/>
  <c r="P55" i="1"/>
  <c r="K55" i="1"/>
  <c r="F55" i="1"/>
  <c r="U54" i="1"/>
  <c r="P54" i="1"/>
  <c r="K54" i="1"/>
  <c r="F54" i="1"/>
  <c r="U53" i="1"/>
  <c r="P53" i="1"/>
  <c r="K53" i="1"/>
  <c r="F53" i="1"/>
  <c r="U52" i="1"/>
  <c r="P52" i="1"/>
  <c r="K52" i="1"/>
  <c r="F52" i="1"/>
  <c r="U51" i="1"/>
  <c r="P51" i="1"/>
  <c r="K51" i="1"/>
  <c r="F51" i="1"/>
  <c r="U50" i="1"/>
  <c r="P50" i="1"/>
  <c r="K50" i="1"/>
  <c r="F50" i="1"/>
  <c r="U28" i="1"/>
  <c r="P28" i="1"/>
  <c r="K28" i="1"/>
  <c r="F28" i="1"/>
  <c r="U25" i="1"/>
  <c r="P25" i="1"/>
  <c r="K25" i="1"/>
  <c r="F25" i="1"/>
  <c r="U24" i="1"/>
  <c r="P24" i="1"/>
  <c r="K24" i="1"/>
  <c r="F24" i="1"/>
  <c r="U15" i="1"/>
  <c r="P15" i="1"/>
  <c r="K15" i="1"/>
  <c r="F15" i="1"/>
  <c r="U14" i="1"/>
  <c r="P14" i="1"/>
  <c r="K14" i="1"/>
  <c r="F14" i="1"/>
  <c r="U13" i="1"/>
  <c r="P13" i="1"/>
  <c r="K13" i="1"/>
  <c r="F13" i="1"/>
  <c r="U12" i="1"/>
  <c r="P12" i="1"/>
  <c r="K12" i="1"/>
  <c r="F12" i="1"/>
  <c r="U11" i="1"/>
  <c r="P11" i="1"/>
  <c r="K11" i="1"/>
  <c r="F11" i="1"/>
  <c r="U10" i="1"/>
  <c r="P10" i="1"/>
  <c r="K10" i="1"/>
  <c r="F10" i="1"/>
  <c r="U9" i="1"/>
  <c r="P9" i="1"/>
  <c r="K9" i="1"/>
  <c r="F9" i="1"/>
  <c r="F31" i="1" l="1"/>
  <c r="U71" i="1"/>
  <c r="U31" i="1"/>
  <c r="P31" i="1"/>
  <c r="K31" i="1"/>
  <c r="K71" i="1"/>
  <c r="P71" i="1"/>
  <c r="F71" i="1"/>
  <c r="S73" i="1" l="1"/>
  <c r="S33" i="1"/>
</calcChain>
</file>

<file path=xl/sharedStrings.xml><?xml version="1.0" encoding="utf-8"?>
<sst xmlns="http://schemas.openxmlformats.org/spreadsheetml/2006/main" count="377" uniqueCount="45">
  <si>
    <t>Enter the number of employees that you project will enroll in each plan and each tier (e.g., subscriber and spouse). The worksheet will calculate the subtotals and the totals.</t>
  </si>
  <si>
    <r>
      <rPr>
        <b/>
        <sz val="16"/>
        <color indexed="8"/>
        <rFont val="Calibri"/>
        <family val="2"/>
      </rPr>
      <t>FULL PACKAGE RATES</t>
    </r>
    <r>
      <rPr>
        <sz val="11"/>
        <color theme="1"/>
        <rFont val="Calibri"/>
        <family val="2"/>
        <scheme val="minor"/>
      </rPr>
      <t xml:space="preserve"> (including medical/vision, dental, basic life and basic LTD)</t>
    </r>
  </si>
  <si>
    <t>Plan Name</t>
  </si>
  <si>
    <t>Subscriber</t>
  </si>
  <si>
    <t>Subscriber and Spouse</t>
  </si>
  <si>
    <t>Subscriber and Child(ren)</t>
  </si>
  <si>
    <t>Employee, Spouse, Child(ren)</t>
  </si>
  <si>
    <t>x</t>
  </si>
  <si>
    <t>=</t>
  </si>
  <si>
    <t>Kaiser Permanente WA SoundChoice</t>
  </si>
  <si>
    <t>Medical waived (remain enrolled in dental and basic life and LTD)</t>
  </si>
  <si>
    <t>SUBTOTALS</t>
  </si>
  <si>
    <t>TOTAL PROJECTED MONTHLY COST</t>
  </si>
  <si>
    <r>
      <rPr>
        <b/>
        <i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The following premium surcharges will be applied to employees who attest "yes" or do not attest to tobacco use and/or spouse and state-registered domestic partner premium surcharges. The employer must collect the amount of the premium surcharge from the employee and include in their payment to the HCA.</t>
    </r>
  </si>
  <si>
    <t>Premium Surcharges</t>
  </si>
  <si>
    <t xml:space="preserve">Tobacco Use </t>
  </si>
  <si>
    <t>Spouse/Domestic Partner</t>
  </si>
  <si>
    <r>
      <rPr>
        <b/>
        <sz val="16"/>
        <color indexed="8"/>
        <rFont val="Calibri"/>
        <family val="2"/>
      </rPr>
      <t>MEDICAL ONLY PACKAGE RATES</t>
    </r>
    <r>
      <rPr>
        <sz val="11"/>
        <color theme="1"/>
        <rFont val="Calibri"/>
        <family val="2"/>
        <scheme val="minor"/>
      </rPr>
      <t xml:space="preserve"> (including medical/vision only)</t>
    </r>
  </si>
  <si>
    <t>Employee, Spouse, and Child(ren)</t>
  </si>
  <si>
    <t xml:space="preserve">Medical waived </t>
  </si>
  <si>
    <t>No Cost</t>
  </si>
  <si>
    <r>
      <rPr>
        <b/>
        <i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The following premium surcharges will be applied to employees who attest "yes" or do not attest to tobacco use and/or spouse/domestic partner premium surcharges. The employer must collect the amount of the premium surcharge from the employee and include in their payment to the HCA.</t>
    </r>
  </si>
  <si>
    <t>Medical  and dental waived for SEBB enrollment(remain enrolled in dental and basic life and LTD)</t>
  </si>
  <si>
    <t>The amounts in the table below are effective January through December 2024.</t>
  </si>
  <si>
    <t>Employer Groups (e.g., tribal schools and employee organizations representing school employees)</t>
  </si>
  <si>
    <t>The following tool is designed to help you project or estimate your group's total cost for SEBB benefits for a month.</t>
  </si>
  <si>
    <t xml:space="preserve">Note: These rates include the employer group rate surcharge authorized by RCW 41.05.050(2) coverage. </t>
  </si>
  <si>
    <t>Kaiser Permanente NW  1</t>
  </si>
  <si>
    <t>Kaiser Permanente NW 2</t>
  </si>
  <si>
    <t>Kaiser Permanente WA 3</t>
  </si>
  <si>
    <t>Kaiser Permanente WA Core 1</t>
  </si>
  <si>
    <t>Kaiser Permanente WA Core 2</t>
  </si>
  <si>
    <t>Kaiser Permanente WA Core 3</t>
  </si>
  <si>
    <t>Kaiser Permanente WA Summit 1</t>
  </si>
  <si>
    <t>Kaiser Permanente WA Summit 2</t>
  </si>
  <si>
    <t>Kaiser Permanente WA Summit 3</t>
  </si>
  <si>
    <t>Premera Blue Cross High PPO</t>
  </si>
  <si>
    <t>Premera Blue Cross Standard PPO</t>
  </si>
  <si>
    <t>Premera Blue Cross HMO</t>
  </si>
  <si>
    <t>Uniform Medical Plan Achieve 1</t>
  </si>
  <si>
    <t>Unifrom Medical Plan Achieve 2</t>
  </si>
  <si>
    <t>Uniform Medical Plan High Deductible</t>
  </si>
  <si>
    <t>Uniform Medical Plan Plus - PSHVN</t>
  </si>
  <si>
    <t>Uniform Medical Plan Plus - UW</t>
  </si>
  <si>
    <t>Projected SEBB Monthly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</si>
</sst>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7">
    <xf numFmtId="0" fontId="0" fillId="0" borderId="0" xfId="0"/>
    <xf numFmtId="0" fontId="1" fillId="0" borderId="2" xfId="0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 hidden="1"/>
    </xf>
    <xf numFmtId="6" fontId="0" fillId="0" borderId="6" xfId="0" applyNumberFormat="1" applyBorder="1" applyAlignment="1" applyProtection="1">
      <alignment horizontal="right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6" fontId="0" fillId="0" borderId="6" xfId="0" applyNumberFormat="1" applyBorder="1" applyAlignment="1" applyProtection="1">
      <alignment vertical="center"/>
      <protection hidden="1"/>
    </xf>
    <xf numFmtId="6" fontId="0" fillId="0" borderId="5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6" fontId="0" fillId="0" borderId="11" xfId="0" applyNumberFormat="1" applyBorder="1" applyAlignment="1" applyProtection="1">
      <alignment horizontal="right" vertical="center"/>
      <protection hidden="1"/>
    </xf>
    <xf numFmtId="6" fontId="0" fillId="0" borderId="0" xfId="0" applyNumberFormat="1" applyAlignment="1" applyProtection="1">
      <alignment horizontal="right" vertical="center"/>
      <protection hidden="1"/>
    </xf>
    <xf numFmtId="6" fontId="0" fillId="0" borderId="5" xfId="0" applyNumberFormat="1" applyBorder="1" applyAlignment="1" applyProtection="1">
      <alignment vertical="center"/>
      <protection hidden="1"/>
    </xf>
    <xf numFmtId="8" fontId="6" fillId="0" borderId="0" xfId="1" applyNumberFormat="1" applyFont="1" applyFill="1" applyBorder="1"/>
    <xf numFmtId="0" fontId="0" fillId="0" borderId="1" xfId="0" applyBorder="1" applyAlignment="1" applyProtection="1">
      <alignment vertical="center"/>
      <protection hidden="1"/>
    </xf>
    <xf numFmtId="6" fontId="0" fillId="0" borderId="11" xfId="0" applyNumberFormat="1" applyBorder="1" applyAlignment="1" applyProtection="1">
      <alignment vertical="center"/>
      <protection hidden="1"/>
    </xf>
    <xf numFmtId="8" fontId="7" fillId="0" borderId="0" xfId="1" applyNumberFormat="1" applyFont="1" applyFill="1" applyBorder="1"/>
    <xf numFmtId="8" fontId="7" fillId="0" borderId="4" xfId="1" applyNumberFormat="1" applyFont="1" applyFill="1" applyBorder="1"/>
    <xf numFmtId="6" fontId="0" fillId="0" borderId="5" xfId="0" applyNumberFormat="1" applyBorder="1" applyAlignment="1" applyProtection="1">
      <alignment horizontal="right" vertical="center"/>
      <protection hidden="1"/>
    </xf>
    <xf numFmtId="6" fontId="0" fillId="0" borderId="9" xfId="0" applyNumberFormat="1" applyBorder="1" applyAlignment="1" applyProtection="1">
      <alignment horizontal="right" vertical="center"/>
      <protection hidden="1"/>
    </xf>
    <xf numFmtId="6" fontId="0" fillId="0" borderId="1" xfId="0" applyNumberFormat="1" applyBorder="1" applyAlignment="1" applyProtection="1">
      <alignment horizontal="right" vertical="center"/>
      <protection hidden="1"/>
    </xf>
    <xf numFmtId="8" fontId="7" fillId="0" borderId="1" xfId="1" applyNumberFormat="1" applyFont="1" applyFill="1" applyBorder="1"/>
    <xf numFmtId="8" fontId="7" fillId="0" borderId="5" xfId="1" applyNumberFormat="1" applyFont="1" applyFill="1" applyBorder="1"/>
    <xf numFmtId="44" fontId="7" fillId="0" borderId="4" xfId="1" applyFont="1" applyFill="1" applyBorder="1"/>
    <xf numFmtId="44" fontId="0" fillId="0" borderId="4" xfId="0" applyNumberFormat="1" applyBorder="1" applyAlignment="1" applyProtection="1">
      <alignment horizontal="right" vertical="center"/>
      <protection hidden="1"/>
    </xf>
    <xf numFmtId="44" fontId="0" fillId="0" borderId="1" xfId="0" applyNumberFormat="1" applyBorder="1" applyAlignment="1" applyProtection="1">
      <alignment horizontal="center" vertical="center"/>
      <protection hidden="1"/>
    </xf>
    <xf numFmtId="44" fontId="7" fillId="0" borderId="1" xfId="1" applyFont="1" applyFill="1" applyBorder="1"/>
    <xf numFmtId="44" fontId="7" fillId="0" borderId="5" xfId="1" applyFont="1" applyFill="1" applyBorder="1"/>
    <xf numFmtId="44" fontId="0" fillId="0" borderId="1" xfId="0" applyNumberFormat="1" applyBorder="1" applyAlignment="1" applyProtection="1">
      <alignment vertical="center"/>
      <protection hidden="1"/>
    </xf>
    <xf numFmtId="8" fontId="0" fillId="0" borderId="4" xfId="0" applyNumberFormat="1" applyBorder="1" applyAlignment="1" applyProtection="1">
      <alignment horizontal="center" vertical="center"/>
      <protection hidden="1"/>
    </xf>
    <xf numFmtId="8" fontId="0" fillId="0" borderId="5" xfId="0" applyNumberFormat="1" applyBorder="1" applyAlignment="1" applyProtection="1">
      <alignment horizontal="center" vertical="center"/>
      <protection hidden="1"/>
    </xf>
    <xf numFmtId="8" fontId="0" fillId="0" borderId="6" xfId="0" applyNumberFormat="1" applyBorder="1" applyAlignment="1" applyProtection="1">
      <alignment horizontal="center" vertical="center"/>
      <protection hidden="1"/>
    </xf>
    <xf numFmtId="44" fontId="0" fillId="0" borderId="4" xfId="0" applyNumberFormat="1" applyBorder="1" applyAlignment="1" applyProtection="1">
      <alignment horizontal="center" vertical="center"/>
      <protection hidden="1"/>
    </xf>
    <xf numFmtId="44" fontId="0" fillId="0" borderId="5" xfId="0" applyNumberFormat="1" applyBorder="1" applyAlignment="1" applyProtection="1">
      <alignment horizontal="center" vertical="center"/>
      <protection hidden="1"/>
    </xf>
    <xf numFmtId="44" fontId="0" fillId="0" borderId="6" xfId="0" applyNumberForma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44" fontId="0" fillId="0" borderId="8" xfId="0" applyNumberFormat="1" applyBorder="1" applyAlignment="1" applyProtection="1">
      <alignment horizontal="right" vertical="center"/>
      <protection hidden="1"/>
    </xf>
    <xf numFmtId="44" fontId="0" fillId="0" borderId="9" xfId="0" applyNumberFormat="1" applyBorder="1" applyAlignment="1" applyProtection="1">
      <alignment horizontal="right" vertical="center"/>
      <protection hidden="1"/>
    </xf>
    <xf numFmtId="44" fontId="0" fillId="0" borderId="10" xfId="0" applyNumberFormat="1" applyBorder="1" applyAlignment="1" applyProtection="1">
      <alignment horizontal="right" vertical="center"/>
      <protection hidden="1"/>
    </xf>
    <xf numFmtId="44" fontId="0" fillId="0" borderId="7" xfId="0" applyNumberFormat="1" applyBorder="1" applyAlignment="1" applyProtection="1">
      <alignment horizontal="right" vertical="center"/>
      <protection hidden="1"/>
    </xf>
    <xf numFmtId="44" fontId="0" fillId="0" borderId="1" xfId="0" applyNumberFormat="1" applyBorder="1" applyAlignment="1" applyProtection="1">
      <alignment horizontal="right" vertical="center"/>
      <protection hidden="1"/>
    </xf>
    <xf numFmtId="44" fontId="0" fillId="0" borderId="11" xfId="0" applyNumberForma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44" fontId="0" fillId="0" borderId="2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 wrapText="1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 wrapText="1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6"/>
  <sheetViews>
    <sheetView showGridLines="0" tabSelected="1" zoomScale="130" zoomScaleNormal="130" workbookViewId="0">
      <selection activeCell="D66" sqref="D66"/>
    </sheetView>
  </sheetViews>
  <sheetFormatPr defaultRowHeight="15" x14ac:dyDescent="0.25"/>
  <cols>
    <col min="1" max="1" width="35.42578125" customWidth="1"/>
    <col min="2" max="2" width="10" bestFit="1" customWidth="1"/>
    <col min="3" max="3" width="3" customWidth="1"/>
    <col min="5" max="5" width="3.140625" customWidth="1"/>
    <col min="6" max="6" width="11.28515625" customWidth="1"/>
    <col min="7" max="7" width="10.5703125" customWidth="1"/>
    <col min="8" max="8" width="3.5703125" customWidth="1"/>
    <col min="10" max="10" width="3.7109375" customWidth="1"/>
    <col min="11" max="11" width="12.140625" customWidth="1"/>
    <col min="12" max="12" width="9.85546875" bestFit="1" customWidth="1"/>
    <col min="13" max="13" width="3" customWidth="1"/>
    <col min="15" max="15" width="3.85546875" customWidth="1"/>
    <col min="16" max="16" width="11.85546875" customWidth="1"/>
    <col min="17" max="17" width="9.85546875" bestFit="1" customWidth="1"/>
    <col min="18" max="18" width="3.28515625" customWidth="1"/>
    <col min="20" max="20" width="3.42578125" customWidth="1"/>
    <col min="21" max="21" width="11.85546875" customWidth="1"/>
  </cols>
  <sheetData>
    <row r="1" spans="1:21" ht="34.5" customHeight="1" x14ac:dyDescent="0.25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24.75" customHeight="1" x14ac:dyDescent="0.25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24.75" customHeight="1" x14ac:dyDescent="0.25">
      <c r="A3" s="57" t="s">
        <v>25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23.25" customHeight="1" x14ac:dyDescent="0.25">
      <c r="A4" s="49" t="s">
        <v>26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24.75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24.75" customHeight="1" x14ac:dyDescent="0.25">
      <c r="A6" s="58" t="s">
        <v>23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28.5" customHeight="1" x14ac:dyDescent="0.25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 x14ac:dyDescent="0.25">
      <c r="A8" s="1" t="s">
        <v>2</v>
      </c>
      <c r="B8" s="59" t="s">
        <v>3</v>
      </c>
      <c r="C8" s="59"/>
      <c r="D8" s="59"/>
      <c r="E8" s="59"/>
      <c r="F8" s="59"/>
      <c r="G8" s="60" t="s">
        <v>4</v>
      </c>
      <c r="H8" s="61"/>
      <c r="I8" s="61"/>
      <c r="J8" s="61"/>
      <c r="K8" s="62"/>
      <c r="L8" s="53" t="s">
        <v>5</v>
      </c>
      <c r="M8" s="54"/>
      <c r="N8" s="54"/>
      <c r="O8" s="54"/>
      <c r="P8" s="54"/>
      <c r="Q8" s="53" t="s">
        <v>6</v>
      </c>
      <c r="R8" s="54"/>
      <c r="S8" s="54"/>
      <c r="T8" s="54"/>
      <c r="U8" s="55"/>
    </row>
    <row r="9" spans="1:21" ht="18" customHeight="1" x14ac:dyDescent="0.25">
      <c r="A9" s="63" t="s">
        <v>27</v>
      </c>
      <c r="B9" s="30">
        <v>906.42</v>
      </c>
      <c r="C9" s="3" t="s">
        <v>7</v>
      </c>
      <c r="D9" s="4"/>
      <c r="E9" s="3" t="s">
        <v>8</v>
      </c>
      <c r="F9" s="25">
        <f t="shared" ref="F9:F25" si="0">SUM(B9*D9)</f>
        <v>0</v>
      </c>
      <c r="G9" s="30">
        <v>1619.51</v>
      </c>
      <c r="H9" s="6" t="s">
        <v>7</v>
      </c>
      <c r="I9" s="4"/>
      <c r="J9" s="3" t="s">
        <v>8</v>
      </c>
      <c r="K9" s="7">
        <f t="shared" ref="K9:K25" si="1">SUM(G9*I9)</f>
        <v>0</v>
      </c>
      <c r="L9" s="28">
        <v>1441.24</v>
      </c>
      <c r="M9" s="3" t="s">
        <v>7</v>
      </c>
      <c r="N9" s="4"/>
      <c r="O9" s="3" t="s">
        <v>8</v>
      </c>
      <c r="P9" s="19">
        <f t="shared" ref="P9:P25" si="2">SUM(L9*N9)</f>
        <v>0</v>
      </c>
      <c r="Q9" s="30">
        <v>2332.6</v>
      </c>
      <c r="R9" s="3" t="s">
        <v>7</v>
      </c>
      <c r="S9" s="4"/>
      <c r="T9" s="3" t="s">
        <v>8</v>
      </c>
      <c r="U9" s="5">
        <f t="shared" ref="U9:U25" si="3">SUM(Q9*S9)</f>
        <v>0</v>
      </c>
    </row>
    <row r="10" spans="1:21" ht="18" customHeight="1" x14ac:dyDescent="0.25">
      <c r="A10" s="63" t="s">
        <v>28</v>
      </c>
      <c r="B10" s="30">
        <v>944.62</v>
      </c>
      <c r="C10" s="3" t="s">
        <v>7</v>
      </c>
      <c r="D10" s="4"/>
      <c r="E10" s="3" t="s">
        <v>8</v>
      </c>
      <c r="F10" s="18">
        <f t="shared" si="0"/>
        <v>0</v>
      </c>
      <c r="G10" s="30">
        <v>1695.91</v>
      </c>
      <c r="H10" s="6" t="s">
        <v>7</v>
      </c>
      <c r="I10" s="4"/>
      <c r="J10" s="3" t="s">
        <v>8</v>
      </c>
      <c r="K10" s="7">
        <f t="shared" si="1"/>
        <v>0</v>
      </c>
      <c r="L10" s="29">
        <v>1508.09</v>
      </c>
      <c r="M10" s="3" t="s">
        <v>7</v>
      </c>
      <c r="N10" s="4"/>
      <c r="O10" s="3" t="s">
        <v>8</v>
      </c>
      <c r="P10" s="19">
        <f t="shared" si="2"/>
        <v>0</v>
      </c>
      <c r="Q10" s="30">
        <v>2447.1999999999998</v>
      </c>
      <c r="R10" s="8" t="s">
        <v>7</v>
      </c>
      <c r="S10" s="4"/>
      <c r="T10" s="3" t="s">
        <v>8</v>
      </c>
      <c r="U10" s="5">
        <f t="shared" si="3"/>
        <v>0</v>
      </c>
    </row>
    <row r="11" spans="1:21" ht="18" customHeight="1" x14ac:dyDescent="0.25">
      <c r="A11" s="64" t="s">
        <v>29</v>
      </c>
      <c r="B11" s="30">
        <v>1035.8</v>
      </c>
      <c r="C11" s="3" t="s">
        <v>7</v>
      </c>
      <c r="D11" s="4"/>
      <c r="E11" s="3" t="s">
        <v>8</v>
      </c>
      <c r="F11" s="26">
        <f t="shared" si="0"/>
        <v>0</v>
      </c>
      <c r="G11" s="30">
        <v>1878.27</v>
      </c>
      <c r="H11" s="21" t="s">
        <v>7</v>
      </c>
      <c r="I11" s="10"/>
      <c r="J11" s="9" t="s">
        <v>8</v>
      </c>
      <c r="K11" s="22">
        <f t="shared" si="1"/>
        <v>0</v>
      </c>
      <c r="L11" s="29">
        <v>1667.65</v>
      </c>
      <c r="M11" s="3" t="s">
        <v>7</v>
      </c>
      <c r="N11" s="4"/>
      <c r="O11" s="3" t="s">
        <v>8</v>
      </c>
      <c r="P11" s="19">
        <f t="shared" si="2"/>
        <v>0</v>
      </c>
      <c r="Q11" s="30">
        <v>2720.74</v>
      </c>
      <c r="R11" s="3" t="s">
        <v>7</v>
      </c>
      <c r="S11" s="4"/>
      <c r="T11" s="3" t="s">
        <v>8</v>
      </c>
      <c r="U11" s="5">
        <f t="shared" si="3"/>
        <v>0</v>
      </c>
    </row>
    <row r="12" spans="1:21" ht="18" customHeight="1" x14ac:dyDescent="0.25">
      <c r="A12" s="64" t="s">
        <v>30</v>
      </c>
      <c r="B12" s="30">
        <v>887.56</v>
      </c>
      <c r="C12" s="3" t="s">
        <v>7</v>
      </c>
      <c r="D12" s="4"/>
      <c r="E12" s="3" t="s">
        <v>8</v>
      </c>
      <c r="F12" s="25">
        <f>SUM(B12*D12)</f>
        <v>0</v>
      </c>
      <c r="G12" s="30">
        <v>1581.79</v>
      </c>
      <c r="H12" s="6" t="s">
        <v>7</v>
      </c>
      <c r="I12" s="4"/>
      <c r="J12" s="3" t="s">
        <v>8</v>
      </c>
      <c r="K12" s="7">
        <f>SUM(G12*I12)</f>
        <v>0</v>
      </c>
      <c r="L12" s="29">
        <v>1408.23</v>
      </c>
      <c r="M12" s="3" t="s">
        <v>7</v>
      </c>
      <c r="N12" s="4"/>
      <c r="O12" s="3" t="s">
        <v>8</v>
      </c>
      <c r="P12" s="19">
        <f>SUM(L12*N12)</f>
        <v>0</v>
      </c>
      <c r="Q12" s="30">
        <v>2276.02</v>
      </c>
      <c r="R12" s="3" t="s">
        <v>7</v>
      </c>
      <c r="S12" s="4"/>
      <c r="T12" s="3" t="s">
        <v>8</v>
      </c>
      <c r="U12" s="5">
        <f>SUM(Q12*S12)</f>
        <v>0</v>
      </c>
    </row>
    <row r="13" spans="1:21" ht="18" customHeight="1" x14ac:dyDescent="0.25">
      <c r="A13" s="64" t="s">
        <v>31</v>
      </c>
      <c r="B13" s="30">
        <v>937.45</v>
      </c>
      <c r="C13" s="3" t="s">
        <v>7</v>
      </c>
      <c r="D13" s="4"/>
      <c r="E13" s="9" t="s">
        <v>8</v>
      </c>
      <c r="F13" s="27">
        <f t="shared" si="0"/>
        <v>0</v>
      </c>
      <c r="G13" s="30">
        <v>1681.57</v>
      </c>
      <c r="H13" s="6" t="s">
        <v>7</v>
      </c>
      <c r="I13" s="4"/>
      <c r="J13" s="3" t="s">
        <v>8</v>
      </c>
      <c r="K13" s="7">
        <f t="shared" si="1"/>
        <v>0</v>
      </c>
      <c r="L13" s="29">
        <v>1495.54</v>
      </c>
      <c r="M13" s="3" t="s">
        <v>7</v>
      </c>
      <c r="N13" s="4"/>
      <c r="O13" s="3" t="s">
        <v>8</v>
      </c>
      <c r="P13" s="19">
        <f t="shared" si="2"/>
        <v>0</v>
      </c>
      <c r="Q13" s="30">
        <v>2425.69</v>
      </c>
      <c r="R13" s="3" t="s">
        <v>7</v>
      </c>
      <c r="S13" s="4"/>
      <c r="T13" s="3" t="s">
        <v>8</v>
      </c>
      <c r="U13" s="5">
        <f t="shared" si="3"/>
        <v>0</v>
      </c>
    </row>
    <row r="14" spans="1:21" ht="18" customHeight="1" x14ac:dyDescent="0.25">
      <c r="A14" s="64" t="s">
        <v>32</v>
      </c>
      <c r="B14" s="30">
        <v>987.84</v>
      </c>
      <c r="C14" s="3" t="s">
        <v>7</v>
      </c>
      <c r="D14" s="4"/>
      <c r="E14" s="3" t="s">
        <v>8</v>
      </c>
      <c r="F14" s="25">
        <f>SUM(B14*D14)</f>
        <v>0</v>
      </c>
      <c r="G14" s="30">
        <v>1782.35</v>
      </c>
      <c r="H14" s="6" t="s">
        <v>7</v>
      </c>
      <c r="I14" s="4"/>
      <c r="J14" s="3" t="s">
        <v>8</v>
      </c>
      <c r="K14" s="7">
        <f>SUM(G14*I14)</f>
        <v>0</v>
      </c>
      <c r="L14" s="29">
        <v>1583.72</v>
      </c>
      <c r="M14" s="3" t="s">
        <v>7</v>
      </c>
      <c r="N14" s="4"/>
      <c r="O14" s="3" t="s">
        <v>8</v>
      </c>
      <c r="P14" s="19">
        <f>SUM(L14*N14)</f>
        <v>0</v>
      </c>
      <c r="Q14" s="30">
        <v>2576.86</v>
      </c>
      <c r="R14" s="3" t="s">
        <v>7</v>
      </c>
      <c r="S14" s="4"/>
      <c r="T14" s="3" t="s">
        <v>8</v>
      </c>
      <c r="U14" s="5">
        <f>SUM(Q14*S14)</f>
        <v>0</v>
      </c>
    </row>
    <row r="15" spans="1:21" ht="18" customHeight="1" x14ac:dyDescent="0.25">
      <c r="A15" s="63" t="s">
        <v>9</v>
      </c>
      <c r="B15" s="30">
        <v>954.01</v>
      </c>
      <c r="C15" s="3" t="s">
        <v>7</v>
      </c>
      <c r="D15" s="4"/>
      <c r="E15" s="3" t="s">
        <v>8</v>
      </c>
      <c r="F15" s="25">
        <f t="shared" si="0"/>
        <v>0</v>
      </c>
      <c r="G15" s="30">
        <v>1714.69</v>
      </c>
      <c r="H15" s="6" t="s">
        <v>7</v>
      </c>
      <c r="I15" s="4"/>
      <c r="J15" s="3" t="s">
        <v>8</v>
      </c>
      <c r="K15" s="7">
        <f t="shared" si="1"/>
        <v>0</v>
      </c>
      <c r="L15" s="29">
        <v>1524.52</v>
      </c>
      <c r="M15" s="3" t="s">
        <v>7</v>
      </c>
      <c r="N15" s="4"/>
      <c r="O15" s="3" t="s">
        <v>8</v>
      </c>
      <c r="P15" s="19">
        <f t="shared" si="2"/>
        <v>0</v>
      </c>
      <c r="Q15" s="30">
        <v>2475.37</v>
      </c>
      <c r="R15" s="3" t="s">
        <v>7</v>
      </c>
      <c r="S15" s="4"/>
      <c r="T15" s="3" t="s">
        <v>8</v>
      </c>
      <c r="U15" s="5">
        <f t="shared" si="3"/>
        <v>0</v>
      </c>
    </row>
    <row r="16" spans="1:21" ht="18" customHeight="1" x14ac:dyDescent="0.25">
      <c r="A16" s="63" t="s">
        <v>33</v>
      </c>
      <c r="B16" s="30">
        <v>938.98</v>
      </c>
      <c r="C16" s="3" t="s">
        <v>7</v>
      </c>
      <c r="D16" s="4"/>
      <c r="E16" s="3" t="s">
        <v>8</v>
      </c>
      <c r="F16" s="25">
        <f t="shared" ref="F16:F23" si="4">SUM(B16*D16)</f>
        <v>0</v>
      </c>
      <c r="G16" s="30">
        <v>1684.63</v>
      </c>
      <c r="H16" s="6" t="s">
        <v>7</v>
      </c>
      <c r="I16" s="4"/>
      <c r="J16" s="3" t="s">
        <v>8</v>
      </c>
      <c r="K16" s="7">
        <f t="shared" ref="K16:K23" si="5">SUM(G16*I16)</f>
        <v>0</v>
      </c>
      <c r="L16" s="29">
        <v>1498.22</v>
      </c>
      <c r="M16" s="3" t="s">
        <v>7</v>
      </c>
      <c r="N16" s="4"/>
      <c r="O16" s="3" t="s">
        <v>8</v>
      </c>
      <c r="P16" s="19">
        <f t="shared" ref="P16:P23" si="6">SUM(L16*N16)</f>
        <v>0</v>
      </c>
      <c r="Q16" s="30">
        <v>2430.2800000000002</v>
      </c>
      <c r="R16" s="3" t="s">
        <v>7</v>
      </c>
      <c r="S16" s="4"/>
      <c r="T16" s="3" t="s">
        <v>8</v>
      </c>
      <c r="U16" s="5">
        <f t="shared" ref="U16:U23" si="7">SUM(Q16*S16)</f>
        <v>0</v>
      </c>
    </row>
    <row r="17" spans="1:21" ht="18" customHeight="1" x14ac:dyDescent="0.25">
      <c r="A17" s="63" t="s">
        <v>34</v>
      </c>
      <c r="B17" s="30">
        <v>982.42</v>
      </c>
      <c r="C17" s="3" t="s">
        <v>7</v>
      </c>
      <c r="D17" s="4"/>
      <c r="E17" s="3" t="s">
        <v>8</v>
      </c>
      <c r="F17" s="25">
        <f t="shared" si="4"/>
        <v>0</v>
      </c>
      <c r="G17" s="30">
        <v>1771.5</v>
      </c>
      <c r="H17" s="6" t="s">
        <v>7</v>
      </c>
      <c r="I17" s="4"/>
      <c r="J17" s="3" t="s">
        <v>8</v>
      </c>
      <c r="K17" s="7">
        <f t="shared" si="5"/>
        <v>0</v>
      </c>
      <c r="L17" s="29">
        <v>1574.23</v>
      </c>
      <c r="M17" s="3" t="s">
        <v>7</v>
      </c>
      <c r="N17" s="4"/>
      <c r="O17" s="3" t="s">
        <v>8</v>
      </c>
      <c r="P17" s="19">
        <f t="shared" si="6"/>
        <v>0</v>
      </c>
      <c r="Q17" s="30">
        <v>2560.59</v>
      </c>
      <c r="R17" s="3" t="s">
        <v>7</v>
      </c>
      <c r="S17" s="4"/>
      <c r="T17" s="3" t="s">
        <v>8</v>
      </c>
      <c r="U17" s="5">
        <f t="shared" si="7"/>
        <v>0</v>
      </c>
    </row>
    <row r="18" spans="1:21" ht="18" customHeight="1" x14ac:dyDescent="0.25">
      <c r="A18" s="63" t="s">
        <v>35</v>
      </c>
      <c r="B18" s="30">
        <v>1076.4000000000001</v>
      </c>
      <c r="C18" s="3" t="s">
        <v>7</v>
      </c>
      <c r="D18" s="4"/>
      <c r="E18" s="3" t="s">
        <v>8</v>
      </c>
      <c r="F18" s="25">
        <f t="shared" si="4"/>
        <v>0</v>
      </c>
      <c r="G18" s="30">
        <v>1959.47</v>
      </c>
      <c r="H18" s="6" t="s">
        <v>7</v>
      </c>
      <c r="I18" s="4"/>
      <c r="J18" s="3" t="s">
        <v>8</v>
      </c>
      <c r="K18" s="7">
        <f t="shared" si="5"/>
        <v>0</v>
      </c>
      <c r="L18" s="29">
        <v>1738.7</v>
      </c>
      <c r="M18" s="3" t="s">
        <v>7</v>
      </c>
      <c r="N18" s="4"/>
      <c r="O18" s="3" t="s">
        <v>8</v>
      </c>
      <c r="P18" s="19">
        <f t="shared" si="6"/>
        <v>0</v>
      </c>
      <c r="Q18" s="30">
        <v>2842.54</v>
      </c>
      <c r="R18" s="3" t="s">
        <v>7</v>
      </c>
      <c r="S18" s="4"/>
      <c r="T18" s="3" t="s">
        <v>8</v>
      </c>
      <c r="U18" s="5">
        <f t="shared" si="7"/>
        <v>0</v>
      </c>
    </row>
    <row r="19" spans="1:21" ht="18" customHeight="1" x14ac:dyDescent="0.25">
      <c r="A19" s="63" t="s">
        <v>36</v>
      </c>
      <c r="B19" s="30">
        <v>954.18</v>
      </c>
      <c r="C19" s="3" t="s">
        <v>7</v>
      </c>
      <c r="D19" s="4"/>
      <c r="E19" s="3" t="s">
        <v>8</v>
      </c>
      <c r="F19" s="25">
        <f t="shared" si="4"/>
        <v>0</v>
      </c>
      <c r="G19" s="30">
        <v>1715.04</v>
      </c>
      <c r="H19" s="6" t="s">
        <v>7</v>
      </c>
      <c r="I19" s="4"/>
      <c r="J19" s="3" t="s">
        <v>8</v>
      </c>
      <c r="K19" s="7">
        <f t="shared" si="5"/>
        <v>0</v>
      </c>
      <c r="L19" s="29">
        <v>1524.82</v>
      </c>
      <c r="M19" s="3" t="s">
        <v>7</v>
      </c>
      <c r="N19" s="4"/>
      <c r="O19" s="3" t="s">
        <v>8</v>
      </c>
      <c r="P19" s="19">
        <f t="shared" si="6"/>
        <v>0</v>
      </c>
      <c r="Q19" s="30">
        <v>2475.89</v>
      </c>
      <c r="R19" s="3" t="s">
        <v>7</v>
      </c>
      <c r="S19" s="4"/>
      <c r="T19" s="3" t="s">
        <v>8</v>
      </c>
      <c r="U19" s="5">
        <f t="shared" si="7"/>
        <v>0</v>
      </c>
    </row>
    <row r="20" spans="1:21" ht="18" customHeight="1" x14ac:dyDescent="0.25">
      <c r="A20" s="63" t="s">
        <v>37</v>
      </c>
      <c r="B20" s="30">
        <v>903.54</v>
      </c>
      <c r="C20" s="3" t="s">
        <v>7</v>
      </c>
      <c r="D20" s="4"/>
      <c r="E20" s="3" t="s">
        <v>8</v>
      </c>
      <c r="F20" s="25">
        <f t="shared" si="4"/>
        <v>0</v>
      </c>
      <c r="G20" s="30">
        <v>1613.75</v>
      </c>
      <c r="H20" s="6" t="s">
        <v>7</v>
      </c>
      <c r="I20" s="4"/>
      <c r="J20" s="3" t="s">
        <v>8</v>
      </c>
      <c r="K20" s="7">
        <f t="shared" si="5"/>
        <v>0</v>
      </c>
      <c r="L20" s="29">
        <v>1436.2</v>
      </c>
      <c r="M20" s="3" t="s">
        <v>7</v>
      </c>
      <c r="N20" s="4"/>
      <c r="O20" s="3" t="s">
        <v>8</v>
      </c>
      <c r="P20" s="19">
        <f t="shared" si="6"/>
        <v>0</v>
      </c>
      <c r="Q20" s="30">
        <v>2323.96</v>
      </c>
      <c r="R20" s="3" t="s">
        <v>7</v>
      </c>
      <c r="S20" s="4"/>
      <c r="T20" s="3" t="s">
        <v>8</v>
      </c>
      <c r="U20" s="5">
        <f t="shared" si="7"/>
        <v>0</v>
      </c>
    </row>
    <row r="21" spans="1:21" ht="18" customHeight="1" x14ac:dyDescent="0.25">
      <c r="A21" s="63" t="s">
        <v>38</v>
      </c>
      <c r="B21" s="30">
        <v>859.78</v>
      </c>
      <c r="C21" s="3" t="s">
        <v>7</v>
      </c>
      <c r="D21" s="4"/>
      <c r="E21" s="3" t="s">
        <v>8</v>
      </c>
      <c r="F21" s="25">
        <f t="shared" si="4"/>
        <v>0</v>
      </c>
      <c r="G21" s="30">
        <v>1526.23</v>
      </c>
      <c r="H21" s="6" t="s">
        <v>7</v>
      </c>
      <c r="I21" s="4"/>
      <c r="J21" s="3" t="s">
        <v>8</v>
      </c>
      <c r="K21" s="7">
        <f t="shared" si="5"/>
        <v>0</v>
      </c>
      <c r="L21" s="29">
        <v>1359.62</v>
      </c>
      <c r="M21" s="3" t="s">
        <v>7</v>
      </c>
      <c r="N21" s="4"/>
      <c r="O21" s="3" t="s">
        <v>8</v>
      </c>
      <c r="P21" s="19">
        <f t="shared" si="6"/>
        <v>0</v>
      </c>
      <c r="Q21" s="30">
        <v>2192.6799999999998</v>
      </c>
      <c r="R21" s="3" t="s">
        <v>7</v>
      </c>
      <c r="S21" s="4"/>
      <c r="T21" s="3" t="s">
        <v>8</v>
      </c>
      <c r="U21" s="5">
        <f t="shared" si="7"/>
        <v>0</v>
      </c>
    </row>
    <row r="22" spans="1:21" ht="18" customHeight="1" x14ac:dyDescent="0.25">
      <c r="A22" s="63" t="s">
        <v>39</v>
      </c>
      <c r="B22" s="30">
        <v>882.97</v>
      </c>
      <c r="C22" s="3" t="s">
        <v>7</v>
      </c>
      <c r="D22" s="4"/>
      <c r="E22" s="3" t="s">
        <v>8</v>
      </c>
      <c r="F22" s="25">
        <f t="shared" si="4"/>
        <v>0</v>
      </c>
      <c r="G22" s="30">
        <v>1572.61</v>
      </c>
      <c r="H22" s="6" t="s">
        <v>7</v>
      </c>
      <c r="I22" s="4"/>
      <c r="J22" s="3" t="s">
        <v>8</v>
      </c>
      <c r="K22" s="7">
        <f t="shared" si="5"/>
        <v>0</v>
      </c>
      <c r="L22" s="29">
        <v>1400.2</v>
      </c>
      <c r="M22" s="3" t="s">
        <v>7</v>
      </c>
      <c r="N22" s="4"/>
      <c r="O22" s="3" t="s">
        <v>8</v>
      </c>
      <c r="P22" s="19">
        <f t="shared" si="6"/>
        <v>0</v>
      </c>
      <c r="Q22" s="30">
        <v>2262.25</v>
      </c>
      <c r="R22" s="3" t="s">
        <v>7</v>
      </c>
      <c r="S22" s="4"/>
      <c r="T22" s="3" t="s">
        <v>8</v>
      </c>
      <c r="U22" s="5">
        <f t="shared" si="7"/>
        <v>0</v>
      </c>
    </row>
    <row r="23" spans="1:21" ht="18" customHeight="1" x14ac:dyDescent="0.25">
      <c r="A23" s="63" t="s">
        <v>40</v>
      </c>
      <c r="B23" s="30">
        <v>952.75</v>
      </c>
      <c r="C23" s="3" t="s">
        <v>7</v>
      </c>
      <c r="D23" s="4"/>
      <c r="E23" s="3" t="s">
        <v>8</v>
      </c>
      <c r="F23" s="25">
        <f t="shared" si="4"/>
        <v>0</v>
      </c>
      <c r="G23" s="30">
        <v>1712.17</v>
      </c>
      <c r="H23" s="6" t="s">
        <v>7</v>
      </c>
      <c r="I23" s="4"/>
      <c r="J23" s="3" t="s">
        <v>8</v>
      </c>
      <c r="K23" s="7">
        <f t="shared" si="5"/>
        <v>0</v>
      </c>
      <c r="L23" s="29">
        <v>1522.32</v>
      </c>
      <c r="M23" s="3" t="s">
        <v>7</v>
      </c>
      <c r="N23" s="4"/>
      <c r="O23" s="3" t="s">
        <v>8</v>
      </c>
      <c r="P23" s="19">
        <f t="shared" si="6"/>
        <v>0</v>
      </c>
      <c r="Q23" s="30">
        <v>2471.59</v>
      </c>
      <c r="R23" s="3" t="s">
        <v>7</v>
      </c>
      <c r="S23" s="4"/>
      <c r="T23" s="3" t="s">
        <v>8</v>
      </c>
      <c r="U23" s="5">
        <f t="shared" si="7"/>
        <v>0</v>
      </c>
    </row>
    <row r="24" spans="1:21" ht="18" customHeight="1" x14ac:dyDescent="0.25">
      <c r="A24" s="63" t="s">
        <v>41</v>
      </c>
      <c r="B24" s="30">
        <v>865.46</v>
      </c>
      <c r="C24" s="3" t="s">
        <v>7</v>
      </c>
      <c r="D24" s="4"/>
      <c r="E24" s="9" t="s">
        <v>8</v>
      </c>
      <c r="F24" s="25">
        <f t="shared" si="0"/>
        <v>0</v>
      </c>
      <c r="G24" s="30">
        <v>1537.39</v>
      </c>
      <c r="H24" s="6" t="s">
        <v>7</v>
      </c>
      <c r="I24" s="4"/>
      <c r="J24" s="3" t="s">
        <v>8</v>
      </c>
      <c r="K24" s="7">
        <f t="shared" si="1"/>
        <v>0</v>
      </c>
      <c r="L24" s="29">
        <v>1377.22</v>
      </c>
      <c r="M24" s="3" t="s">
        <v>7</v>
      </c>
      <c r="N24" s="4"/>
      <c r="O24" s="3" t="s">
        <v>8</v>
      </c>
      <c r="P24" s="19">
        <f t="shared" si="2"/>
        <v>0</v>
      </c>
      <c r="Q24" s="30">
        <v>2178.0700000000002</v>
      </c>
      <c r="R24" s="3" t="s">
        <v>7</v>
      </c>
      <c r="S24" s="4"/>
      <c r="T24" s="3" t="s">
        <v>8</v>
      </c>
      <c r="U24" s="5">
        <f t="shared" si="3"/>
        <v>0</v>
      </c>
    </row>
    <row r="25" spans="1:21" ht="18" customHeight="1" x14ac:dyDescent="0.25">
      <c r="A25" s="63" t="s">
        <v>42</v>
      </c>
      <c r="B25" s="30">
        <v>925.66</v>
      </c>
      <c r="C25" s="3" t="s">
        <v>7</v>
      </c>
      <c r="D25" s="4"/>
      <c r="E25" s="3" t="s">
        <v>8</v>
      </c>
      <c r="F25" s="25">
        <f t="shared" si="0"/>
        <v>0</v>
      </c>
      <c r="G25" s="30">
        <v>1657.99</v>
      </c>
      <c r="H25" s="6" t="s">
        <v>7</v>
      </c>
      <c r="I25" s="4"/>
      <c r="J25" s="3" t="s">
        <v>8</v>
      </c>
      <c r="K25" s="7">
        <f t="shared" si="1"/>
        <v>0</v>
      </c>
      <c r="L25" s="29">
        <v>1474.91</v>
      </c>
      <c r="M25" s="3" t="s">
        <v>7</v>
      </c>
      <c r="N25" s="4"/>
      <c r="O25" s="3" t="s">
        <v>8</v>
      </c>
      <c r="P25" s="19">
        <f t="shared" si="2"/>
        <v>0</v>
      </c>
      <c r="Q25" s="30">
        <v>2390.3200000000002</v>
      </c>
      <c r="R25" s="3" t="s">
        <v>7</v>
      </c>
      <c r="S25" s="4"/>
      <c r="T25" s="3" t="s">
        <v>8</v>
      </c>
      <c r="U25" s="5">
        <f t="shared" si="3"/>
        <v>0</v>
      </c>
    </row>
    <row r="26" spans="1:21" ht="18" customHeight="1" x14ac:dyDescent="0.25">
      <c r="A26" s="2" t="s">
        <v>43</v>
      </c>
      <c r="B26" s="30">
        <v>925.66</v>
      </c>
      <c r="C26" s="3" t="s">
        <v>7</v>
      </c>
      <c r="D26" s="4"/>
      <c r="E26" s="3" t="s">
        <v>8</v>
      </c>
      <c r="F26" s="25">
        <f t="shared" ref="F26" si="8">SUM(B26*D26)</f>
        <v>0</v>
      </c>
      <c r="G26" s="30">
        <v>1657.99</v>
      </c>
      <c r="H26" s="6" t="s">
        <v>7</v>
      </c>
      <c r="I26" s="4"/>
      <c r="J26" s="3" t="s">
        <v>8</v>
      </c>
      <c r="K26" s="7">
        <f t="shared" ref="K26" si="9">SUM(G26*I26)</f>
        <v>0</v>
      </c>
      <c r="L26" s="29">
        <v>1474.91</v>
      </c>
      <c r="M26" s="3" t="s">
        <v>7</v>
      </c>
      <c r="N26" s="4"/>
      <c r="O26" s="3" t="s">
        <v>8</v>
      </c>
      <c r="P26" s="19">
        <f t="shared" ref="P26" si="10">SUM(L26*N26)</f>
        <v>0</v>
      </c>
      <c r="Q26" s="30">
        <v>2390.3200000000002</v>
      </c>
      <c r="R26" s="3" t="s">
        <v>7</v>
      </c>
      <c r="S26" s="4"/>
      <c r="T26" s="3" t="s">
        <v>8</v>
      </c>
      <c r="U26" s="5">
        <f t="shared" ref="U26" si="11">SUM(Q26*S26)</f>
        <v>0</v>
      </c>
    </row>
    <row r="27" spans="1:21" x14ac:dyDescent="0.25">
      <c r="A27" s="12"/>
      <c r="B27" s="23"/>
      <c r="C27" s="13"/>
      <c r="D27" s="13"/>
      <c r="E27" s="13"/>
      <c r="F27" s="14"/>
      <c r="G27" s="12"/>
      <c r="H27" s="12"/>
      <c r="I27" s="12"/>
      <c r="J27" s="13"/>
      <c r="K27" s="12"/>
      <c r="L27" s="12"/>
      <c r="M27" s="13"/>
      <c r="N27" s="12"/>
      <c r="O27" s="13"/>
      <c r="P27" s="12"/>
      <c r="Q27" s="14"/>
      <c r="R27" s="13"/>
      <c r="S27" s="13"/>
      <c r="T27" s="13"/>
      <c r="U27" s="12"/>
    </row>
    <row r="28" spans="1:21" ht="30" x14ac:dyDescent="0.25">
      <c r="A28" s="15" t="s">
        <v>10</v>
      </c>
      <c r="B28" s="31">
        <v>193.33</v>
      </c>
      <c r="C28" s="3" t="s">
        <v>7</v>
      </c>
      <c r="D28" s="4"/>
      <c r="E28" s="3" t="s">
        <v>8</v>
      </c>
      <c r="F28" s="5">
        <f>SUM(B28*D28)</f>
        <v>0</v>
      </c>
      <c r="G28" s="31">
        <v>193.33</v>
      </c>
      <c r="H28" s="6" t="s">
        <v>7</v>
      </c>
      <c r="I28" s="4"/>
      <c r="J28" s="3" t="s">
        <v>8</v>
      </c>
      <c r="K28" s="7">
        <f>SUM(G28*I28)</f>
        <v>0</v>
      </c>
      <c r="L28" s="31">
        <v>193.33</v>
      </c>
      <c r="M28" s="3" t="s">
        <v>7</v>
      </c>
      <c r="N28" s="4"/>
      <c r="O28" s="3" t="s">
        <v>8</v>
      </c>
      <c r="P28" s="7">
        <f>SUM(L28*N28)</f>
        <v>0</v>
      </c>
      <c r="Q28" s="31">
        <v>193.33</v>
      </c>
      <c r="R28" s="3" t="s">
        <v>7</v>
      </c>
      <c r="S28" s="4"/>
      <c r="T28" s="3" t="s">
        <v>8</v>
      </c>
      <c r="U28" s="5">
        <f>SUM(Q28*S28)</f>
        <v>0</v>
      </c>
    </row>
    <row r="29" spans="1:21" ht="45" x14ac:dyDescent="0.25">
      <c r="A29" s="15" t="s">
        <v>22</v>
      </c>
      <c r="B29" s="31">
        <v>88.63</v>
      </c>
      <c r="C29" s="3" t="s">
        <v>7</v>
      </c>
      <c r="D29" s="4"/>
      <c r="E29" s="3" t="s">
        <v>8</v>
      </c>
      <c r="F29" s="5">
        <f>SUM(B29*D29)</f>
        <v>0</v>
      </c>
      <c r="G29" s="31">
        <v>88.63</v>
      </c>
      <c r="H29" s="6" t="s">
        <v>7</v>
      </c>
      <c r="I29" s="4"/>
      <c r="J29" s="3" t="s">
        <v>8</v>
      </c>
      <c r="K29" s="7">
        <f>SUM(G29*I29)</f>
        <v>0</v>
      </c>
      <c r="L29" s="31">
        <v>88.63</v>
      </c>
      <c r="M29" s="3" t="s">
        <v>7</v>
      </c>
      <c r="N29" s="4"/>
      <c r="O29" s="3" t="s">
        <v>8</v>
      </c>
      <c r="P29" s="7">
        <f>SUM(L29*N29)</f>
        <v>0</v>
      </c>
      <c r="Q29" s="31">
        <v>88.63</v>
      </c>
      <c r="R29" s="3" t="s">
        <v>7</v>
      </c>
      <c r="S29" s="4"/>
      <c r="T29" s="3" t="s">
        <v>8</v>
      </c>
      <c r="U29" s="5">
        <f>SUM(Q29*S29)</f>
        <v>0</v>
      </c>
    </row>
    <row r="30" spans="1:21" x14ac:dyDescent="0.25">
      <c r="A30" s="12"/>
      <c r="B30" s="13"/>
      <c r="C30" s="13"/>
      <c r="D30" s="13"/>
      <c r="E30" s="13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x14ac:dyDescent="0.25">
      <c r="A31" s="16" t="s">
        <v>11</v>
      </c>
      <c r="B31" s="13"/>
      <c r="C31" s="13"/>
      <c r="D31" s="13"/>
      <c r="E31" s="13"/>
      <c r="F31" s="32">
        <f>SUM(F9,F10,F11,F12,F13,F14,F15,F24,F25,F26,F28,F29)</f>
        <v>0</v>
      </c>
      <c r="G31" s="12"/>
      <c r="H31" s="12"/>
      <c r="I31" s="12"/>
      <c r="J31" s="12"/>
      <c r="K31" s="32">
        <f>SUM(K9,K10,K11,K12,K13,K14,K15,K24,K25,K26,K28,K29)</f>
        <v>0</v>
      </c>
      <c r="L31" s="12"/>
      <c r="M31" s="12"/>
      <c r="N31" s="12"/>
      <c r="O31" s="12"/>
      <c r="P31" s="32">
        <f>SUM(P9,P10,P11,P12,P13,P14,P15,P24,P25,P26,P28,P29)</f>
        <v>0</v>
      </c>
      <c r="Q31" s="12"/>
      <c r="R31" s="12"/>
      <c r="S31" s="12"/>
      <c r="T31" s="12"/>
      <c r="U31" s="32">
        <f>SUM(U9,U10,U11,U12,U13,U14,U15,U24,U25,U26,U28,U29)</f>
        <v>0</v>
      </c>
    </row>
    <row r="32" spans="1:21" x14ac:dyDescent="0.25">
      <c r="A32" s="12"/>
      <c r="B32" s="13"/>
      <c r="C32" s="13"/>
      <c r="D32" s="13"/>
      <c r="E32" s="13"/>
      <c r="F32" s="1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x14ac:dyDescent="0.25">
      <c r="A33" s="12"/>
      <c r="B33" s="13"/>
      <c r="C33" s="13"/>
      <c r="D33" s="13"/>
      <c r="E33" s="13"/>
      <c r="F33" s="13"/>
      <c r="G33" s="12"/>
      <c r="H33" s="12"/>
      <c r="I33" s="12"/>
      <c r="J33" s="12"/>
      <c r="K33" s="12"/>
      <c r="L33" s="12"/>
      <c r="M33" s="12"/>
      <c r="N33" s="12"/>
      <c r="O33" s="12"/>
      <c r="P33" s="42" t="s">
        <v>12</v>
      </c>
      <c r="Q33" s="42"/>
      <c r="R33" s="12"/>
      <c r="S33" s="43">
        <f>SUM(F31,K31,P31,U31)</f>
        <v>0</v>
      </c>
      <c r="T33" s="44"/>
      <c r="U33" s="45"/>
    </row>
    <row r="34" spans="1:21" x14ac:dyDescent="0.25">
      <c r="A34" s="12"/>
      <c r="B34" s="13"/>
      <c r="C34" s="13"/>
      <c r="D34" s="13"/>
      <c r="E34" s="13"/>
      <c r="F34" s="13"/>
      <c r="G34" s="12"/>
      <c r="H34" s="12"/>
      <c r="I34" s="12"/>
      <c r="J34" s="12"/>
      <c r="K34" s="12"/>
      <c r="L34" s="12"/>
      <c r="M34" s="12"/>
      <c r="N34" s="12"/>
      <c r="O34" s="12"/>
      <c r="P34" s="42"/>
      <c r="Q34" s="42"/>
      <c r="R34" s="12"/>
      <c r="S34" s="46"/>
      <c r="T34" s="47"/>
      <c r="U34" s="48"/>
    </row>
    <row r="35" spans="1:21" x14ac:dyDescent="0.25">
      <c r="A35" s="12"/>
      <c r="B35" s="13"/>
      <c r="C35" s="13"/>
      <c r="D35" s="13"/>
      <c r="E35" s="13"/>
      <c r="F35" s="1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x14ac:dyDescent="0.25">
      <c r="A36" s="49" t="s">
        <v>13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x14ac:dyDescent="0.25">
      <c r="A37" s="11" t="s">
        <v>14</v>
      </c>
      <c r="B37" s="13"/>
      <c r="C37" s="13"/>
      <c r="D37" s="13"/>
      <c r="E37" s="13"/>
      <c r="F37" s="1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x14ac:dyDescent="0.25">
      <c r="A38" s="11" t="s">
        <v>15</v>
      </c>
      <c r="B38" s="41">
        <v>25</v>
      </c>
      <c r="C38" s="50"/>
      <c r="D38" s="50"/>
      <c r="E38" s="50"/>
      <c r="F38" s="50"/>
      <c r="G38" s="50">
        <v>25</v>
      </c>
      <c r="H38" s="50"/>
      <c r="I38" s="50"/>
      <c r="J38" s="50"/>
      <c r="K38" s="50"/>
      <c r="L38" s="50">
        <v>25</v>
      </c>
      <c r="M38" s="50"/>
      <c r="N38" s="50"/>
      <c r="O38" s="50"/>
      <c r="P38" s="50"/>
      <c r="Q38" s="50">
        <v>25</v>
      </c>
      <c r="R38" s="50"/>
      <c r="S38" s="50"/>
      <c r="T38" s="50"/>
      <c r="U38" s="50"/>
    </row>
    <row r="39" spans="1:21" x14ac:dyDescent="0.25">
      <c r="A39" s="11" t="s">
        <v>16</v>
      </c>
      <c r="B39" s="39"/>
      <c r="C39" s="40"/>
      <c r="D39" s="40"/>
      <c r="E39" s="40"/>
      <c r="F39" s="41"/>
      <c r="G39" s="39">
        <v>50</v>
      </c>
      <c r="H39" s="40"/>
      <c r="I39" s="40"/>
      <c r="J39" s="40"/>
      <c r="K39" s="41"/>
      <c r="L39" s="39"/>
      <c r="M39" s="40"/>
      <c r="N39" s="40"/>
      <c r="O39" s="40"/>
      <c r="P39" s="41"/>
      <c r="Q39" s="39">
        <v>50</v>
      </c>
      <c r="R39" s="40"/>
      <c r="S39" s="40"/>
      <c r="T39" s="40"/>
      <c r="U39" s="41"/>
    </row>
    <row r="40" spans="1:21" x14ac:dyDescent="0.25">
      <c r="A40" s="12"/>
      <c r="B40" s="13"/>
      <c r="C40" s="13"/>
      <c r="D40" s="13"/>
      <c r="E40" s="13"/>
      <c r="F40" s="13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x14ac:dyDescent="0.25">
      <c r="A41" s="12"/>
      <c r="B41" s="13"/>
      <c r="C41" s="13"/>
      <c r="D41" s="13"/>
      <c r="E41" s="13"/>
      <c r="F41" s="13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x14ac:dyDescent="0.25">
      <c r="A42" s="12"/>
      <c r="B42" s="13"/>
      <c r="C42" s="13"/>
      <c r="D42" s="13"/>
      <c r="E42" s="13"/>
      <c r="F42" s="13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x14ac:dyDescent="0.25">
      <c r="A43" s="12"/>
      <c r="B43" s="13"/>
      <c r="C43" s="13"/>
      <c r="D43" s="13"/>
      <c r="E43" s="13"/>
      <c r="F43" s="13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x14ac:dyDescent="0.25">
      <c r="A44" s="12"/>
      <c r="B44" s="13"/>
      <c r="C44" s="13"/>
      <c r="D44" s="13"/>
      <c r="E44" s="13"/>
      <c r="F44" s="13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x14ac:dyDescent="0.25">
      <c r="A45" s="12"/>
      <c r="B45" s="13"/>
      <c r="C45" s="13"/>
      <c r="D45" s="13"/>
      <c r="E45" s="13"/>
      <c r="F45" s="13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x14ac:dyDescent="0.25">
      <c r="A46" s="12"/>
      <c r="B46" s="13"/>
      <c r="C46" s="13"/>
      <c r="D46" s="13"/>
      <c r="E46" s="13"/>
      <c r="F46" s="13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x14ac:dyDescent="0.25">
      <c r="A47" s="12"/>
      <c r="B47" s="13"/>
      <c r="C47" s="13"/>
      <c r="D47" s="13"/>
      <c r="E47" s="13"/>
      <c r="F47" s="13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21" x14ac:dyDescent="0.25">
      <c r="A48" s="51" t="s">
        <v>17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spans="1:21" ht="17.45" customHeight="1" x14ac:dyDescent="0.25">
      <c r="A49" s="1" t="s">
        <v>2</v>
      </c>
      <c r="B49" s="52" t="s">
        <v>3</v>
      </c>
      <c r="C49" s="52"/>
      <c r="D49" s="52"/>
      <c r="E49" s="52"/>
      <c r="F49" s="52"/>
      <c r="G49" s="53" t="s">
        <v>4</v>
      </c>
      <c r="H49" s="54"/>
      <c r="I49" s="54"/>
      <c r="J49" s="54"/>
      <c r="K49" s="55"/>
      <c r="L49" s="53" t="s">
        <v>5</v>
      </c>
      <c r="M49" s="54"/>
      <c r="N49" s="54"/>
      <c r="O49" s="54"/>
      <c r="P49" s="55"/>
      <c r="Q49" s="53" t="s">
        <v>18</v>
      </c>
      <c r="R49" s="54"/>
      <c r="S49" s="54"/>
      <c r="T49" s="54"/>
      <c r="U49" s="55"/>
    </row>
    <row r="50" spans="1:21" ht="17.45" customHeight="1" x14ac:dyDescent="0.25">
      <c r="A50" s="65" t="s">
        <v>27</v>
      </c>
      <c r="B50" s="33">
        <v>795.66</v>
      </c>
      <c r="C50" s="9" t="s">
        <v>7</v>
      </c>
      <c r="D50" s="10"/>
      <c r="E50" s="9" t="s">
        <v>8</v>
      </c>
      <c r="F50" s="17">
        <f t="shared" ref="F50:F59" si="12">SUM(B50*D50)</f>
        <v>0</v>
      </c>
      <c r="G50" s="33">
        <v>1508.75</v>
      </c>
      <c r="H50" s="6" t="s">
        <v>7</v>
      </c>
      <c r="I50" s="4"/>
      <c r="J50" s="3" t="s">
        <v>8</v>
      </c>
      <c r="K50" s="7">
        <f t="shared" ref="K50:K59" si="13">SUM(G50*I50)</f>
        <v>0</v>
      </c>
      <c r="L50" s="33">
        <v>1330.48</v>
      </c>
      <c r="M50" s="3" t="s">
        <v>7</v>
      </c>
      <c r="N50" s="4"/>
      <c r="O50" s="3" t="s">
        <v>8</v>
      </c>
      <c r="P50" s="19">
        <f t="shared" ref="P50:P59" si="14">SUM(L50*N50)</f>
        <v>0</v>
      </c>
      <c r="Q50" s="30">
        <v>2221.84</v>
      </c>
      <c r="R50" s="3" t="s">
        <v>7</v>
      </c>
      <c r="S50" s="4"/>
      <c r="T50" s="3" t="s">
        <v>8</v>
      </c>
      <c r="U50" s="5">
        <f t="shared" ref="U50:U59" si="15">SUM(Q50*S50)</f>
        <v>0</v>
      </c>
    </row>
    <row r="51" spans="1:21" ht="17.45" customHeight="1" x14ac:dyDescent="0.25">
      <c r="A51" s="65" t="s">
        <v>28</v>
      </c>
      <c r="B51" s="34">
        <v>833.86</v>
      </c>
      <c r="C51" s="3" t="s">
        <v>7</v>
      </c>
      <c r="D51" s="4"/>
      <c r="E51" s="3" t="s">
        <v>8</v>
      </c>
      <c r="F51" s="5">
        <f t="shared" si="12"/>
        <v>0</v>
      </c>
      <c r="G51" s="34">
        <v>1585.15</v>
      </c>
      <c r="H51" s="6" t="s">
        <v>7</v>
      </c>
      <c r="I51" s="4"/>
      <c r="J51" s="3" t="s">
        <v>8</v>
      </c>
      <c r="K51" s="7">
        <f t="shared" si="13"/>
        <v>0</v>
      </c>
      <c r="L51" s="34">
        <v>1397.33</v>
      </c>
      <c r="M51" s="3" t="s">
        <v>7</v>
      </c>
      <c r="N51" s="4"/>
      <c r="O51" s="3" t="s">
        <v>8</v>
      </c>
      <c r="P51" s="19">
        <f t="shared" si="14"/>
        <v>0</v>
      </c>
      <c r="Q51" s="30">
        <v>2336.44</v>
      </c>
      <c r="R51" s="8" t="s">
        <v>7</v>
      </c>
      <c r="S51" s="4"/>
      <c r="T51" s="3" t="s">
        <v>8</v>
      </c>
      <c r="U51" s="5">
        <f t="shared" si="15"/>
        <v>0</v>
      </c>
    </row>
    <row r="52" spans="1:21" ht="17.45" customHeight="1" x14ac:dyDescent="0.25">
      <c r="A52" s="66" t="s">
        <v>29</v>
      </c>
      <c r="B52" s="34">
        <v>925.04</v>
      </c>
      <c r="C52" s="3" t="s">
        <v>7</v>
      </c>
      <c r="D52" s="4"/>
      <c r="E52" s="3" t="s">
        <v>8</v>
      </c>
      <c r="F52" s="5">
        <f t="shared" si="12"/>
        <v>0</v>
      </c>
      <c r="G52" s="34">
        <v>1767.51</v>
      </c>
      <c r="H52" s="6" t="s">
        <v>7</v>
      </c>
      <c r="I52" s="4"/>
      <c r="J52" s="3" t="s">
        <v>8</v>
      </c>
      <c r="K52" s="7">
        <f t="shared" si="13"/>
        <v>0</v>
      </c>
      <c r="L52" s="34">
        <v>1556.89</v>
      </c>
      <c r="M52" s="3" t="s">
        <v>7</v>
      </c>
      <c r="N52" s="4"/>
      <c r="O52" s="3" t="s">
        <v>8</v>
      </c>
      <c r="P52" s="19">
        <f t="shared" si="14"/>
        <v>0</v>
      </c>
      <c r="Q52" s="30">
        <v>2609.98</v>
      </c>
      <c r="R52" s="3" t="s">
        <v>7</v>
      </c>
      <c r="S52" s="4"/>
      <c r="T52" s="3" t="s">
        <v>8</v>
      </c>
      <c r="U52" s="5">
        <f t="shared" si="15"/>
        <v>0</v>
      </c>
    </row>
    <row r="53" spans="1:21" ht="17.45" customHeight="1" x14ac:dyDescent="0.25">
      <c r="A53" s="66" t="s">
        <v>30</v>
      </c>
      <c r="B53" s="34">
        <v>776.8</v>
      </c>
      <c r="C53" s="3" t="s">
        <v>7</v>
      </c>
      <c r="D53" s="4"/>
      <c r="E53" s="3" t="s">
        <v>8</v>
      </c>
      <c r="F53" s="5">
        <f t="shared" si="12"/>
        <v>0</v>
      </c>
      <c r="G53" s="34">
        <v>1471.03</v>
      </c>
      <c r="H53" s="6" t="s">
        <v>7</v>
      </c>
      <c r="I53" s="4"/>
      <c r="J53" s="3" t="s">
        <v>8</v>
      </c>
      <c r="K53" s="7">
        <f t="shared" si="13"/>
        <v>0</v>
      </c>
      <c r="L53" s="34">
        <v>1297.47</v>
      </c>
      <c r="M53" s="3" t="s">
        <v>7</v>
      </c>
      <c r="N53" s="4"/>
      <c r="O53" s="3" t="s">
        <v>8</v>
      </c>
      <c r="P53" s="19">
        <f t="shared" si="14"/>
        <v>0</v>
      </c>
      <c r="Q53" s="30">
        <v>2165.2600000000002</v>
      </c>
      <c r="R53" s="3" t="s">
        <v>7</v>
      </c>
      <c r="S53" s="4"/>
      <c r="T53" s="3" t="s">
        <v>8</v>
      </c>
      <c r="U53" s="5">
        <f t="shared" si="15"/>
        <v>0</v>
      </c>
    </row>
    <row r="54" spans="1:21" ht="17.45" customHeight="1" x14ac:dyDescent="0.25">
      <c r="A54" s="66" t="s">
        <v>31</v>
      </c>
      <c r="B54" s="34">
        <v>826.69</v>
      </c>
      <c r="C54" s="3" t="s">
        <v>7</v>
      </c>
      <c r="D54" s="4"/>
      <c r="E54" s="3" t="s">
        <v>8</v>
      </c>
      <c r="F54" s="5">
        <f t="shared" si="12"/>
        <v>0</v>
      </c>
      <c r="G54" s="34">
        <v>1570.81</v>
      </c>
      <c r="H54" s="6" t="s">
        <v>7</v>
      </c>
      <c r="I54" s="4"/>
      <c r="J54" s="3" t="s">
        <v>8</v>
      </c>
      <c r="K54" s="7">
        <f t="shared" si="13"/>
        <v>0</v>
      </c>
      <c r="L54" s="34">
        <v>1384.78</v>
      </c>
      <c r="M54" s="3" t="s">
        <v>7</v>
      </c>
      <c r="N54" s="4"/>
      <c r="O54" s="3" t="s">
        <v>8</v>
      </c>
      <c r="P54" s="19">
        <f t="shared" si="14"/>
        <v>0</v>
      </c>
      <c r="Q54" s="30">
        <v>2314.9299999999998</v>
      </c>
      <c r="R54" s="3" t="s">
        <v>7</v>
      </c>
      <c r="S54" s="4"/>
      <c r="T54" s="3" t="s">
        <v>8</v>
      </c>
      <c r="U54" s="5">
        <f t="shared" si="15"/>
        <v>0</v>
      </c>
    </row>
    <row r="55" spans="1:21" ht="17.45" customHeight="1" x14ac:dyDescent="0.25">
      <c r="A55" s="66" t="s">
        <v>32</v>
      </c>
      <c r="B55" s="34">
        <v>877.08</v>
      </c>
      <c r="C55" s="3" t="s">
        <v>7</v>
      </c>
      <c r="D55" s="4"/>
      <c r="E55" s="3" t="s">
        <v>8</v>
      </c>
      <c r="F55" s="5">
        <f t="shared" si="12"/>
        <v>0</v>
      </c>
      <c r="G55" s="34">
        <v>1671.59</v>
      </c>
      <c r="H55" s="6" t="s">
        <v>7</v>
      </c>
      <c r="I55" s="4"/>
      <c r="J55" s="3" t="s">
        <v>8</v>
      </c>
      <c r="K55" s="7">
        <f t="shared" si="13"/>
        <v>0</v>
      </c>
      <c r="L55" s="34">
        <v>1472.96</v>
      </c>
      <c r="M55" s="3" t="s">
        <v>7</v>
      </c>
      <c r="N55" s="4"/>
      <c r="O55" s="3" t="s">
        <v>8</v>
      </c>
      <c r="P55" s="19">
        <f t="shared" si="14"/>
        <v>0</v>
      </c>
      <c r="Q55" s="30">
        <v>2466.1</v>
      </c>
      <c r="R55" s="3" t="s">
        <v>7</v>
      </c>
      <c r="S55" s="4"/>
      <c r="T55" s="3" t="s">
        <v>8</v>
      </c>
      <c r="U55" s="5">
        <f t="shared" si="15"/>
        <v>0</v>
      </c>
    </row>
    <row r="56" spans="1:21" ht="17.45" customHeight="1" x14ac:dyDescent="0.25">
      <c r="A56" s="65" t="s">
        <v>9</v>
      </c>
      <c r="B56" s="34">
        <v>843.25</v>
      </c>
      <c r="C56" s="3" t="s">
        <v>7</v>
      </c>
      <c r="D56" s="4"/>
      <c r="E56" s="3" t="s">
        <v>8</v>
      </c>
      <c r="F56" s="5">
        <f t="shared" si="12"/>
        <v>0</v>
      </c>
      <c r="G56" s="34">
        <v>1603.93</v>
      </c>
      <c r="H56" s="6" t="s">
        <v>7</v>
      </c>
      <c r="I56" s="4"/>
      <c r="J56" s="3" t="s">
        <v>8</v>
      </c>
      <c r="K56" s="7">
        <f t="shared" si="13"/>
        <v>0</v>
      </c>
      <c r="L56" s="34">
        <v>1413.76</v>
      </c>
      <c r="M56" s="3" t="s">
        <v>7</v>
      </c>
      <c r="N56" s="4"/>
      <c r="O56" s="3" t="s">
        <v>8</v>
      </c>
      <c r="P56" s="19">
        <f t="shared" si="14"/>
        <v>0</v>
      </c>
      <c r="Q56" s="30">
        <v>2364.61</v>
      </c>
      <c r="R56" s="3" t="s">
        <v>7</v>
      </c>
      <c r="S56" s="4"/>
      <c r="T56" s="3" t="s">
        <v>8</v>
      </c>
      <c r="U56" s="5">
        <f t="shared" si="15"/>
        <v>0</v>
      </c>
    </row>
    <row r="57" spans="1:21" ht="17.45" customHeight="1" x14ac:dyDescent="0.25">
      <c r="A57" s="65" t="s">
        <v>33</v>
      </c>
      <c r="B57" s="34">
        <v>828.22</v>
      </c>
      <c r="C57" s="9" t="s">
        <v>7</v>
      </c>
      <c r="D57" s="10"/>
      <c r="E57" s="9" t="s">
        <v>8</v>
      </c>
      <c r="F57" s="5">
        <f t="shared" si="12"/>
        <v>0</v>
      </c>
      <c r="G57" s="34">
        <v>1573.87</v>
      </c>
      <c r="H57" s="6" t="s">
        <v>7</v>
      </c>
      <c r="I57" s="4"/>
      <c r="J57" s="3" t="s">
        <v>8</v>
      </c>
      <c r="K57" s="7">
        <f t="shared" si="13"/>
        <v>0</v>
      </c>
      <c r="L57" s="34">
        <v>1387.46</v>
      </c>
      <c r="M57" s="3" t="s">
        <v>7</v>
      </c>
      <c r="N57" s="4"/>
      <c r="O57" s="3" t="s">
        <v>8</v>
      </c>
      <c r="P57" s="19">
        <f t="shared" si="14"/>
        <v>0</v>
      </c>
      <c r="Q57" s="30">
        <v>2319.52</v>
      </c>
      <c r="R57" s="3" t="s">
        <v>7</v>
      </c>
      <c r="S57" s="4"/>
      <c r="T57" s="3" t="s">
        <v>8</v>
      </c>
      <c r="U57" s="5">
        <f t="shared" si="15"/>
        <v>0</v>
      </c>
    </row>
    <row r="58" spans="1:21" ht="17.45" customHeight="1" x14ac:dyDescent="0.25">
      <c r="A58" s="65" t="s">
        <v>34</v>
      </c>
      <c r="B58" s="34">
        <v>871.66</v>
      </c>
      <c r="C58" s="3" t="s">
        <v>7</v>
      </c>
      <c r="D58" s="4"/>
      <c r="E58" s="3" t="s">
        <v>8</v>
      </c>
      <c r="F58" s="5">
        <f t="shared" si="12"/>
        <v>0</v>
      </c>
      <c r="G58" s="34">
        <v>1660.74</v>
      </c>
      <c r="H58" s="6" t="s">
        <v>7</v>
      </c>
      <c r="I58" s="4"/>
      <c r="J58" s="3" t="s">
        <v>8</v>
      </c>
      <c r="K58" s="7">
        <f t="shared" si="13"/>
        <v>0</v>
      </c>
      <c r="L58" s="34">
        <v>1463.47</v>
      </c>
      <c r="M58" s="3" t="s">
        <v>7</v>
      </c>
      <c r="N58" s="4"/>
      <c r="O58" s="3" t="s">
        <v>8</v>
      </c>
      <c r="P58" s="19">
        <f t="shared" si="14"/>
        <v>0</v>
      </c>
      <c r="Q58" s="30">
        <v>2449.83</v>
      </c>
      <c r="R58" s="3" t="s">
        <v>7</v>
      </c>
      <c r="S58" s="4"/>
      <c r="T58" s="3" t="s">
        <v>8</v>
      </c>
      <c r="U58" s="5">
        <f t="shared" si="15"/>
        <v>0</v>
      </c>
    </row>
    <row r="59" spans="1:21" x14ac:dyDescent="0.25">
      <c r="A59" s="65" t="s">
        <v>35</v>
      </c>
      <c r="B59" s="34">
        <v>965.64</v>
      </c>
      <c r="C59" s="3" t="s">
        <v>7</v>
      </c>
      <c r="D59" s="3"/>
      <c r="E59" s="3" t="s">
        <v>8</v>
      </c>
      <c r="F59" s="5">
        <f t="shared" si="12"/>
        <v>0</v>
      </c>
      <c r="G59" s="34">
        <v>1848.71</v>
      </c>
      <c r="H59" s="6" t="s">
        <v>7</v>
      </c>
      <c r="I59" s="6"/>
      <c r="J59" s="3" t="s">
        <v>8</v>
      </c>
      <c r="K59" s="7">
        <f t="shared" si="13"/>
        <v>0</v>
      </c>
      <c r="L59" s="34">
        <v>1627.94</v>
      </c>
      <c r="M59" s="3" t="s">
        <v>7</v>
      </c>
      <c r="N59" s="6"/>
      <c r="O59" s="3" t="s">
        <v>8</v>
      </c>
      <c r="P59" s="19">
        <f t="shared" si="14"/>
        <v>0</v>
      </c>
      <c r="Q59" s="24">
        <v>2731.78</v>
      </c>
      <c r="R59" s="3" t="s">
        <v>7</v>
      </c>
      <c r="S59" s="3"/>
      <c r="T59" s="3" t="s">
        <v>8</v>
      </c>
      <c r="U59" s="5">
        <f t="shared" si="15"/>
        <v>0</v>
      </c>
    </row>
    <row r="60" spans="1:21" ht="18" customHeight="1" x14ac:dyDescent="0.25">
      <c r="A60" s="63" t="s">
        <v>36</v>
      </c>
      <c r="B60" s="30">
        <v>843.42</v>
      </c>
      <c r="C60" s="3" t="s">
        <v>7</v>
      </c>
      <c r="D60" s="4"/>
      <c r="E60" s="3" t="s">
        <v>8</v>
      </c>
      <c r="F60" s="25">
        <f t="shared" ref="F60:F67" si="16">SUM(B60*D60)</f>
        <v>0</v>
      </c>
      <c r="G60" s="30">
        <v>1604.28</v>
      </c>
      <c r="H60" s="6" t="s">
        <v>7</v>
      </c>
      <c r="I60" s="4"/>
      <c r="J60" s="3" t="s">
        <v>8</v>
      </c>
      <c r="K60" s="7">
        <f t="shared" ref="K60:K67" si="17">SUM(G60*I60)</f>
        <v>0</v>
      </c>
      <c r="L60" s="29">
        <v>1414.06</v>
      </c>
      <c r="M60" s="3" t="s">
        <v>7</v>
      </c>
      <c r="N60" s="4"/>
      <c r="O60" s="3" t="s">
        <v>8</v>
      </c>
      <c r="P60" s="19">
        <f t="shared" ref="P60:P67" si="18">SUM(L60*N60)</f>
        <v>0</v>
      </c>
      <c r="Q60" s="30">
        <v>2365.13</v>
      </c>
      <c r="R60" s="3" t="s">
        <v>7</v>
      </c>
      <c r="S60" s="4"/>
      <c r="T60" s="3" t="s">
        <v>8</v>
      </c>
      <c r="U60" s="5">
        <f t="shared" ref="U60:U67" si="19">SUM(Q60*S60)</f>
        <v>0</v>
      </c>
    </row>
    <row r="61" spans="1:21" ht="18" customHeight="1" x14ac:dyDescent="0.25">
      <c r="A61" s="63" t="s">
        <v>37</v>
      </c>
      <c r="B61" s="30">
        <v>792.78</v>
      </c>
      <c r="C61" s="3" t="s">
        <v>7</v>
      </c>
      <c r="D61" s="4"/>
      <c r="E61" s="3" t="s">
        <v>8</v>
      </c>
      <c r="F61" s="25">
        <f t="shared" si="16"/>
        <v>0</v>
      </c>
      <c r="G61" s="30">
        <v>1502.99</v>
      </c>
      <c r="H61" s="6" t="s">
        <v>7</v>
      </c>
      <c r="I61" s="4"/>
      <c r="J61" s="3" t="s">
        <v>8</v>
      </c>
      <c r="K61" s="7">
        <f t="shared" si="17"/>
        <v>0</v>
      </c>
      <c r="L61" s="29">
        <v>1325.44</v>
      </c>
      <c r="M61" s="3" t="s">
        <v>7</v>
      </c>
      <c r="N61" s="4"/>
      <c r="O61" s="3" t="s">
        <v>8</v>
      </c>
      <c r="P61" s="19">
        <f t="shared" si="18"/>
        <v>0</v>
      </c>
      <c r="Q61" s="30">
        <v>2213.1999999999998</v>
      </c>
      <c r="R61" s="3" t="s">
        <v>7</v>
      </c>
      <c r="S61" s="4"/>
      <c r="T61" s="3" t="s">
        <v>8</v>
      </c>
      <c r="U61" s="5">
        <f t="shared" si="19"/>
        <v>0</v>
      </c>
    </row>
    <row r="62" spans="1:21" ht="18" customHeight="1" x14ac:dyDescent="0.25">
      <c r="A62" s="63" t="s">
        <v>38</v>
      </c>
      <c r="B62" s="30">
        <v>749.02</v>
      </c>
      <c r="C62" s="3" t="s">
        <v>7</v>
      </c>
      <c r="D62" s="4"/>
      <c r="E62" s="3" t="s">
        <v>8</v>
      </c>
      <c r="F62" s="25">
        <f t="shared" si="16"/>
        <v>0</v>
      </c>
      <c r="G62" s="30">
        <v>1415.47</v>
      </c>
      <c r="H62" s="6" t="s">
        <v>7</v>
      </c>
      <c r="I62" s="4"/>
      <c r="J62" s="3" t="s">
        <v>8</v>
      </c>
      <c r="K62" s="7">
        <f t="shared" si="17"/>
        <v>0</v>
      </c>
      <c r="L62" s="29">
        <v>1248.8599999999999</v>
      </c>
      <c r="M62" s="3" t="s">
        <v>7</v>
      </c>
      <c r="N62" s="4"/>
      <c r="O62" s="3" t="s">
        <v>8</v>
      </c>
      <c r="P62" s="19">
        <f t="shared" si="18"/>
        <v>0</v>
      </c>
      <c r="Q62" s="30">
        <v>2081.92</v>
      </c>
      <c r="R62" s="3" t="s">
        <v>7</v>
      </c>
      <c r="S62" s="4"/>
      <c r="T62" s="3" t="s">
        <v>8</v>
      </c>
      <c r="U62" s="5">
        <f t="shared" si="19"/>
        <v>0</v>
      </c>
    </row>
    <row r="63" spans="1:21" ht="18" customHeight="1" x14ac:dyDescent="0.25">
      <c r="A63" s="63" t="s">
        <v>39</v>
      </c>
      <c r="B63" s="30">
        <v>772.21</v>
      </c>
      <c r="C63" s="3" t="s">
        <v>7</v>
      </c>
      <c r="D63" s="4"/>
      <c r="E63" s="3" t="s">
        <v>8</v>
      </c>
      <c r="F63" s="25">
        <f t="shared" si="16"/>
        <v>0</v>
      </c>
      <c r="G63" s="30">
        <v>1461.85</v>
      </c>
      <c r="H63" s="6" t="s">
        <v>7</v>
      </c>
      <c r="I63" s="4"/>
      <c r="J63" s="3" t="s">
        <v>8</v>
      </c>
      <c r="K63" s="7">
        <f t="shared" si="17"/>
        <v>0</v>
      </c>
      <c r="L63" s="29">
        <v>1289.44</v>
      </c>
      <c r="M63" s="3" t="s">
        <v>7</v>
      </c>
      <c r="N63" s="4"/>
      <c r="O63" s="3" t="s">
        <v>8</v>
      </c>
      <c r="P63" s="19">
        <f t="shared" si="18"/>
        <v>0</v>
      </c>
      <c r="Q63" s="30">
        <v>2151.4899999999998</v>
      </c>
      <c r="R63" s="3" t="s">
        <v>7</v>
      </c>
      <c r="S63" s="4"/>
      <c r="T63" s="3" t="s">
        <v>8</v>
      </c>
      <c r="U63" s="5">
        <f t="shared" si="19"/>
        <v>0</v>
      </c>
    </row>
    <row r="64" spans="1:21" ht="18" customHeight="1" x14ac:dyDescent="0.25">
      <c r="A64" s="63" t="s">
        <v>40</v>
      </c>
      <c r="B64" s="30">
        <v>841.99</v>
      </c>
      <c r="C64" s="3" t="s">
        <v>7</v>
      </c>
      <c r="D64" s="4"/>
      <c r="E64" s="3" t="s">
        <v>8</v>
      </c>
      <c r="F64" s="25">
        <f t="shared" si="16"/>
        <v>0</v>
      </c>
      <c r="G64" s="30">
        <v>1601.41</v>
      </c>
      <c r="H64" s="6" t="s">
        <v>7</v>
      </c>
      <c r="I64" s="4"/>
      <c r="J64" s="3" t="s">
        <v>8</v>
      </c>
      <c r="K64" s="7">
        <f t="shared" si="17"/>
        <v>0</v>
      </c>
      <c r="L64" s="29">
        <v>1411.56</v>
      </c>
      <c r="M64" s="3" t="s">
        <v>7</v>
      </c>
      <c r="N64" s="4"/>
      <c r="O64" s="3" t="s">
        <v>8</v>
      </c>
      <c r="P64" s="19">
        <f t="shared" si="18"/>
        <v>0</v>
      </c>
      <c r="Q64" s="30">
        <v>2360.83</v>
      </c>
      <c r="R64" s="3" t="s">
        <v>7</v>
      </c>
      <c r="S64" s="4"/>
      <c r="T64" s="3" t="s">
        <v>8</v>
      </c>
      <c r="U64" s="5">
        <f t="shared" si="19"/>
        <v>0</v>
      </c>
    </row>
    <row r="65" spans="1:21" ht="18" customHeight="1" x14ac:dyDescent="0.25">
      <c r="A65" s="63" t="s">
        <v>41</v>
      </c>
      <c r="B65" s="30">
        <v>754.71</v>
      </c>
      <c r="C65" s="3" t="s">
        <v>7</v>
      </c>
      <c r="D65" s="4"/>
      <c r="E65" s="9" t="s">
        <v>8</v>
      </c>
      <c r="F65" s="25">
        <f t="shared" si="16"/>
        <v>0</v>
      </c>
      <c r="G65" s="30">
        <v>1426.64</v>
      </c>
      <c r="H65" s="6" t="s">
        <v>7</v>
      </c>
      <c r="I65" s="4"/>
      <c r="J65" s="3" t="s">
        <v>8</v>
      </c>
      <c r="K65" s="7">
        <f t="shared" si="17"/>
        <v>0</v>
      </c>
      <c r="L65" s="29">
        <v>1266.47</v>
      </c>
      <c r="M65" s="3" t="s">
        <v>7</v>
      </c>
      <c r="N65" s="4"/>
      <c r="O65" s="3" t="s">
        <v>8</v>
      </c>
      <c r="P65" s="19">
        <f t="shared" si="18"/>
        <v>0</v>
      </c>
      <c r="Q65" s="30">
        <v>2067.3200000000002</v>
      </c>
      <c r="R65" s="3" t="s">
        <v>7</v>
      </c>
      <c r="S65" s="4"/>
      <c r="T65" s="3" t="s">
        <v>8</v>
      </c>
      <c r="U65" s="5">
        <f t="shared" si="19"/>
        <v>0</v>
      </c>
    </row>
    <row r="66" spans="1:21" ht="18" customHeight="1" x14ac:dyDescent="0.25">
      <c r="A66" s="63" t="s">
        <v>42</v>
      </c>
      <c r="B66" s="30">
        <v>814.9</v>
      </c>
      <c r="C66" s="3" t="s">
        <v>7</v>
      </c>
      <c r="D66" s="4"/>
      <c r="E66" s="3" t="s">
        <v>8</v>
      </c>
      <c r="F66" s="25">
        <f t="shared" si="16"/>
        <v>0</v>
      </c>
      <c r="G66" s="30">
        <v>1547.23</v>
      </c>
      <c r="H66" s="6" t="s">
        <v>7</v>
      </c>
      <c r="I66" s="4"/>
      <c r="J66" s="3" t="s">
        <v>8</v>
      </c>
      <c r="K66" s="7">
        <f t="shared" si="17"/>
        <v>0</v>
      </c>
      <c r="L66" s="29">
        <v>1364.15</v>
      </c>
      <c r="M66" s="3" t="s">
        <v>7</v>
      </c>
      <c r="N66" s="4"/>
      <c r="O66" s="3" t="s">
        <v>8</v>
      </c>
      <c r="P66" s="19">
        <f t="shared" si="18"/>
        <v>0</v>
      </c>
      <c r="Q66" s="30">
        <v>2279.56</v>
      </c>
      <c r="R66" s="3" t="s">
        <v>7</v>
      </c>
      <c r="S66" s="4"/>
      <c r="T66" s="3" t="s">
        <v>8</v>
      </c>
      <c r="U66" s="5">
        <f t="shared" si="19"/>
        <v>0</v>
      </c>
    </row>
    <row r="67" spans="1:21" ht="18" customHeight="1" x14ac:dyDescent="0.25">
      <c r="A67" s="2" t="s">
        <v>43</v>
      </c>
      <c r="B67" s="30">
        <v>814.9</v>
      </c>
      <c r="C67" s="3" t="s">
        <v>7</v>
      </c>
      <c r="D67" s="4"/>
      <c r="E67" s="3" t="s">
        <v>8</v>
      </c>
      <c r="F67" s="25">
        <f t="shared" ref="F67" si="20">SUM(B67*D67)</f>
        <v>0</v>
      </c>
      <c r="G67" s="30">
        <v>1547.23</v>
      </c>
      <c r="H67" s="6" t="s">
        <v>7</v>
      </c>
      <c r="I67" s="4"/>
      <c r="J67" s="3" t="s">
        <v>8</v>
      </c>
      <c r="K67" s="7">
        <f t="shared" ref="K67" si="21">SUM(G67*I67)</f>
        <v>0</v>
      </c>
      <c r="L67" s="29">
        <v>1364.15</v>
      </c>
      <c r="M67" s="3" t="s">
        <v>7</v>
      </c>
      <c r="N67" s="4"/>
      <c r="O67" s="3" t="s">
        <v>8</v>
      </c>
      <c r="P67" s="19">
        <f t="shared" ref="P67" si="22">SUM(L67*N67)</f>
        <v>0</v>
      </c>
      <c r="Q67" s="30">
        <v>2279.56</v>
      </c>
      <c r="R67" s="3" t="s">
        <v>7</v>
      </c>
      <c r="S67" s="4"/>
      <c r="T67" s="3" t="s">
        <v>8</v>
      </c>
      <c r="U67" s="5">
        <f t="shared" ref="U67" si="23">SUM(Q67*S67)</f>
        <v>0</v>
      </c>
    </row>
    <row r="68" spans="1:21" x14ac:dyDescent="0.25">
      <c r="A68" s="12"/>
      <c r="B68" s="20"/>
      <c r="C68" s="13"/>
      <c r="D68" s="13"/>
      <c r="E68" s="13"/>
      <c r="F68" s="18"/>
      <c r="G68" s="12"/>
      <c r="H68" s="12"/>
      <c r="I68" s="12"/>
      <c r="J68" s="13"/>
      <c r="K68" s="12"/>
      <c r="L68" s="12"/>
      <c r="M68" s="13"/>
      <c r="N68" s="12"/>
      <c r="O68" s="13"/>
      <c r="P68" s="12"/>
      <c r="Q68" s="14"/>
      <c r="R68" s="13"/>
      <c r="S68" s="13"/>
      <c r="T68" s="13"/>
      <c r="U68" s="12"/>
    </row>
    <row r="69" spans="1:21" ht="18" customHeight="1" x14ac:dyDescent="0.25">
      <c r="A69" s="15" t="s">
        <v>19</v>
      </c>
      <c r="B69" s="36" t="s">
        <v>20</v>
      </c>
      <c r="C69" s="37"/>
      <c r="D69" s="37"/>
      <c r="E69" s="37"/>
      <c r="F69" s="38"/>
      <c r="G69" s="36" t="s">
        <v>20</v>
      </c>
      <c r="H69" s="37"/>
      <c r="I69" s="37"/>
      <c r="J69" s="37"/>
      <c r="K69" s="38"/>
      <c r="L69" s="36" t="s">
        <v>20</v>
      </c>
      <c r="M69" s="37"/>
      <c r="N69" s="37"/>
      <c r="O69" s="37"/>
      <c r="P69" s="38"/>
      <c r="Q69" s="36" t="s">
        <v>20</v>
      </c>
      <c r="R69" s="37"/>
      <c r="S69" s="37"/>
      <c r="T69" s="37"/>
      <c r="U69" s="38"/>
    </row>
    <row r="70" spans="1:21" x14ac:dyDescent="0.25">
      <c r="A70" s="12"/>
      <c r="B70" s="13"/>
      <c r="C70" s="13"/>
      <c r="D70" s="13"/>
      <c r="E70" s="13"/>
      <c r="F70" s="13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x14ac:dyDescent="0.25">
      <c r="A71" s="16" t="s">
        <v>11</v>
      </c>
      <c r="B71" s="13"/>
      <c r="C71" s="13"/>
      <c r="D71" s="13"/>
      <c r="E71" s="13"/>
      <c r="F71" s="32">
        <f>SUM(F50,F51,F52,F53,F54,F55,F56,F57,F58, F59)</f>
        <v>0</v>
      </c>
      <c r="G71" s="12"/>
      <c r="H71" s="12"/>
      <c r="I71" s="12"/>
      <c r="J71" s="12"/>
      <c r="K71" s="35">
        <f>SUM(K50,K51,K52,K53,K54,K55,K56,K57,K58,K59)</f>
        <v>0</v>
      </c>
      <c r="L71" s="12"/>
      <c r="M71" s="12"/>
      <c r="N71" s="12"/>
      <c r="O71" s="12"/>
      <c r="P71" s="35">
        <f>SUM(P50,P51,P52,P53,P54,P55,P56,P57,P58,P59)</f>
        <v>0</v>
      </c>
      <c r="Q71" s="12"/>
      <c r="R71" s="12"/>
      <c r="S71" s="12"/>
      <c r="T71" s="12"/>
      <c r="U71" s="35">
        <f>SUM(U50,U51,U52,U53,U54,U55,U56,U57,U58,U59)</f>
        <v>0</v>
      </c>
    </row>
    <row r="72" spans="1:21" x14ac:dyDescent="0.25">
      <c r="A72" s="12"/>
      <c r="B72" s="13"/>
      <c r="C72" s="13"/>
      <c r="D72" s="13"/>
      <c r="E72" s="13"/>
      <c r="F72" s="13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x14ac:dyDescent="0.25">
      <c r="A73" s="12"/>
      <c r="B73" s="13"/>
      <c r="C73" s="13"/>
      <c r="D73" s="13"/>
      <c r="E73" s="13"/>
      <c r="F73" s="13"/>
      <c r="G73" s="12"/>
      <c r="H73" s="12"/>
      <c r="I73" s="12"/>
      <c r="J73" s="12"/>
      <c r="K73" s="12"/>
      <c r="L73" s="12"/>
      <c r="M73" s="12"/>
      <c r="N73" s="12"/>
      <c r="O73" s="12"/>
      <c r="P73" s="42" t="s">
        <v>12</v>
      </c>
      <c r="Q73" s="42"/>
      <c r="R73" s="12"/>
      <c r="S73" s="43">
        <f>SUM(F71,K71,P71,U71)</f>
        <v>0</v>
      </c>
      <c r="T73" s="44"/>
      <c r="U73" s="45"/>
    </row>
    <row r="74" spans="1:21" x14ac:dyDescent="0.25">
      <c r="A74" s="12"/>
      <c r="B74" s="13"/>
      <c r="C74" s="13"/>
      <c r="D74" s="13"/>
      <c r="E74" s="13"/>
      <c r="F74" s="13"/>
      <c r="G74" s="12"/>
      <c r="H74" s="12"/>
      <c r="I74" s="12"/>
      <c r="J74" s="12"/>
      <c r="K74" s="12"/>
      <c r="L74" s="12"/>
      <c r="M74" s="12"/>
      <c r="N74" s="12"/>
      <c r="O74" s="12"/>
      <c r="P74" s="42"/>
      <c r="Q74" s="42"/>
      <c r="R74" s="12"/>
      <c r="S74" s="46"/>
      <c r="T74" s="47"/>
      <c r="U74" s="48"/>
    </row>
    <row r="75" spans="1:21" x14ac:dyDescent="0.25">
      <c r="A75" s="12"/>
      <c r="B75" s="13"/>
      <c r="C75" s="13"/>
      <c r="D75" s="13"/>
      <c r="E75" s="13"/>
      <c r="F75" s="13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x14ac:dyDescent="0.25">
      <c r="A76" s="12"/>
      <c r="B76" s="13"/>
      <c r="C76" s="13"/>
      <c r="D76" s="13"/>
      <c r="E76" s="13"/>
      <c r="F76" s="13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x14ac:dyDescent="0.25">
      <c r="A77" s="49" t="s">
        <v>21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x14ac:dyDescent="0.25">
      <c r="A78" s="11" t="s">
        <v>14</v>
      </c>
      <c r="B78" s="13"/>
      <c r="C78" s="13"/>
      <c r="D78" s="13"/>
      <c r="E78" s="13"/>
      <c r="F78" s="13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x14ac:dyDescent="0.25">
      <c r="A79" s="11" t="s">
        <v>15</v>
      </c>
      <c r="B79" s="41">
        <v>25</v>
      </c>
      <c r="C79" s="50"/>
      <c r="D79" s="50"/>
      <c r="E79" s="50"/>
      <c r="F79" s="50"/>
      <c r="G79" s="50">
        <v>25</v>
      </c>
      <c r="H79" s="50"/>
      <c r="I79" s="50"/>
      <c r="J79" s="50"/>
      <c r="K79" s="50"/>
      <c r="L79" s="50">
        <v>25</v>
      </c>
      <c r="M79" s="50"/>
      <c r="N79" s="50"/>
      <c r="O79" s="50"/>
      <c r="P79" s="50"/>
      <c r="Q79" s="50">
        <v>25</v>
      </c>
      <c r="R79" s="50"/>
      <c r="S79" s="50"/>
      <c r="T79" s="50"/>
      <c r="U79" s="50"/>
    </row>
    <row r="80" spans="1:21" x14ac:dyDescent="0.25">
      <c r="A80" s="11" t="s">
        <v>16</v>
      </c>
      <c r="B80" s="39"/>
      <c r="C80" s="40"/>
      <c r="D80" s="40"/>
      <c r="E80" s="40"/>
      <c r="F80" s="41"/>
      <c r="G80" s="39">
        <v>50</v>
      </c>
      <c r="H80" s="40"/>
      <c r="I80" s="40"/>
      <c r="J80" s="40"/>
      <c r="K80" s="41"/>
      <c r="L80" s="39"/>
      <c r="M80" s="40"/>
      <c r="N80" s="40"/>
      <c r="O80" s="40"/>
      <c r="P80" s="41"/>
      <c r="Q80" s="39">
        <v>50</v>
      </c>
      <c r="R80" s="40"/>
      <c r="S80" s="40"/>
      <c r="T80" s="40"/>
      <c r="U80" s="41"/>
    </row>
    <row r="81" spans="1:21" x14ac:dyDescent="0.25">
      <c r="A81" s="12"/>
      <c r="B81" s="13"/>
      <c r="C81" s="13"/>
      <c r="D81" s="13"/>
      <c r="E81" s="13"/>
      <c r="F81" s="13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x14ac:dyDescent="0.25">
      <c r="A82" s="12"/>
      <c r="B82" s="13"/>
      <c r="C82" s="13"/>
      <c r="D82" s="13"/>
      <c r="E82" s="13"/>
      <c r="F82" s="13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x14ac:dyDescent="0.25">
      <c r="A83" s="12"/>
      <c r="B83" s="13"/>
      <c r="C83" s="13"/>
      <c r="D83" s="13"/>
      <c r="E83" s="13"/>
      <c r="F83" s="13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x14ac:dyDescent="0.25">
      <c r="A84" s="12"/>
      <c r="B84" s="13"/>
      <c r="C84" s="13"/>
      <c r="D84" s="13"/>
      <c r="E84" s="13"/>
      <c r="F84" s="13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x14ac:dyDescent="0.25">
      <c r="A85" s="12"/>
      <c r="B85" s="13"/>
      <c r="C85" s="13"/>
      <c r="D85" s="13"/>
      <c r="E85" s="13"/>
      <c r="F85" s="13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x14ac:dyDescent="0.25">
      <c r="A86" s="12"/>
      <c r="B86" s="13"/>
      <c r="C86" s="13"/>
      <c r="D86" s="13"/>
      <c r="E86" s="13"/>
      <c r="F86" s="13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</sheetData>
  <sheetProtection algorithmName="SHA-512" hashValue="eQWQBtRG6+ni4IBShbKzGMMsTg4Fsx2iK1bHvJN23Dn98lbLTXT7tCzxpGvj65jGX6wtZWDksJL8yUnWRl/8ig==" saltValue="BKCxKFic59hj1xKYimt//w==" spinCount="100000" sheet="1" selectLockedCells="1"/>
  <mergeCells count="42">
    <mergeCell ref="P33:Q34"/>
    <mergeCell ref="S33:U34"/>
    <mergeCell ref="A1:U1"/>
    <mergeCell ref="A2:U2"/>
    <mergeCell ref="A3:U3"/>
    <mergeCell ref="A4:U4"/>
    <mergeCell ref="A5:U5"/>
    <mergeCell ref="A6:U6"/>
    <mergeCell ref="A7:U7"/>
    <mergeCell ref="B8:F8"/>
    <mergeCell ref="G8:K8"/>
    <mergeCell ref="L8:P8"/>
    <mergeCell ref="Q8:U8"/>
    <mergeCell ref="Q69:U69"/>
    <mergeCell ref="A36:U36"/>
    <mergeCell ref="B38:F38"/>
    <mergeCell ref="G38:K38"/>
    <mergeCell ref="L38:P38"/>
    <mergeCell ref="Q38:U38"/>
    <mergeCell ref="B39:F39"/>
    <mergeCell ref="G39:K39"/>
    <mergeCell ref="L39:P39"/>
    <mergeCell ref="Q39:U39"/>
    <mergeCell ref="A48:U48"/>
    <mergeCell ref="B49:F49"/>
    <mergeCell ref="G49:K49"/>
    <mergeCell ref="L49:P49"/>
    <mergeCell ref="Q49:U49"/>
    <mergeCell ref="B69:F69"/>
    <mergeCell ref="Q80:U80"/>
    <mergeCell ref="P73:Q74"/>
    <mergeCell ref="S73:U74"/>
    <mergeCell ref="A77:U77"/>
    <mergeCell ref="B79:F79"/>
    <mergeCell ref="G79:K79"/>
    <mergeCell ref="L79:P79"/>
    <mergeCell ref="Q79:U79"/>
    <mergeCell ref="G69:K69"/>
    <mergeCell ref="L69:P69"/>
    <mergeCell ref="B80:F80"/>
    <mergeCell ref="G80:K80"/>
    <mergeCell ref="L80:P80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Corrigan, Amy (HCA)</dc:creator>
  <cp:lastModifiedBy>Corrigan, Amy (HCA)</cp:lastModifiedBy>
  <dcterms:created xsi:type="dcterms:W3CDTF">2020-01-31T22:06:19Z</dcterms:created>
  <dcterms:modified xsi:type="dcterms:W3CDTF">2023-08-29T21:18:12Z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2022-06-02T18:19:58Z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f7741fa9-cb51-4907-a61a-920f35c3369d</vt:lpwstr>
  </property>
  <property fmtid="{D5CDD505-2E9C-101B-9397-08002B2CF9AE}" pid="8" name="MSIP_Label_1520fa42-cf58-4c22-8b93-58cf1d3bd1cb_ContentBits">
    <vt:lpwstr>0</vt:lpwstr>
  </property>
</Properties>
</file>