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S All Staff\FSD website postings\FEE SCHEDULES\2021\October 2021\"/>
    </mc:Choice>
  </mc:AlternateContent>
  <xr:revisionPtr revIDLastSave="0" documentId="8_{2EFB7D3B-3438-413F-8754-5E265D8C0C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piratory October 2021" sheetId="1" r:id="rId1"/>
    <sheet name=" ZIP Code Details" sheetId="2" r:id="rId2"/>
  </sheets>
  <definedNames>
    <definedName name="_AMO_UniqueIdentifier" hidden="1">"'3215a4cb-3a92-47b8-9c42-c3d953d6b7f3'"</definedName>
    <definedName name="_xlnm._FilterDatabase" localSheetId="1" hidden="1">' ZIP Code Details'!$A$5:$B$482</definedName>
    <definedName name="_xlnm.Print_Area" localSheetId="1">' ZIP Code Details'!$A$2:$B$270</definedName>
    <definedName name="_xlnm.Print_Area" localSheetId="0">'Respiratory October 2021'!$A$1:$J$173</definedName>
    <definedName name="_xlnm.Print_Titles" localSheetId="1">' ZIP Code Details'!$5:$5</definedName>
    <definedName name="_xlnm.Print_Titles" localSheetId="0">'Respiratory October 2021'!$5:$5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5" i="1" l="1"/>
  <c r="E105" i="1"/>
  <c r="E142" i="1"/>
  <c r="F142" i="1" l="1"/>
  <c r="G142" i="1"/>
  <c r="H142" i="1"/>
  <c r="F141" i="1"/>
  <c r="G141" i="1"/>
  <c r="H141" i="1"/>
  <c r="E141" i="1"/>
  <c r="F139" i="1"/>
  <c r="G139" i="1"/>
  <c r="H139" i="1"/>
  <c r="E139" i="1"/>
  <c r="F136" i="1"/>
  <c r="G136" i="1"/>
  <c r="H136" i="1"/>
  <c r="E136" i="1"/>
  <c r="F135" i="1"/>
  <c r="G135" i="1"/>
  <c r="H135" i="1"/>
  <c r="E135" i="1"/>
  <c r="F133" i="1"/>
  <c r="G133" i="1"/>
  <c r="H133" i="1"/>
  <c r="E133" i="1"/>
  <c r="F131" i="1"/>
  <c r="G131" i="1"/>
  <c r="H131" i="1"/>
  <c r="E131" i="1"/>
  <c r="F130" i="1"/>
  <c r="G130" i="1"/>
  <c r="H130" i="1"/>
  <c r="E130" i="1"/>
  <c r="F128" i="1"/>
  <c r="G128" i="1"/>
  <c r="H128" i="1"/>
  <c r="E128" i="1"/>
  <c r="F123" i="1"/>
  <c r="G123" i="1"/>
  <c r="H123" i="1"/>
  <c r="E123" i="1"/>
  <c r="F122" i="1"/>
  <c r="G122" i="1"/>
  <c r="H122" i="1"/>
  <c r="E122" i="1"/>
  <c r="F110" i="1"/>
  <c r="G110" i="1"/>
  <c r="H110" i="1"/>
  <c r="E110" i="1"/>
  <c r="F107" i="1"/>
  <c r="G107" i="1"/>
  <c r="H107" i="1"/>
  <c r="E107" i="1"/>
  <c r="F106" i="1"/>
  <c r="G106" i="1"/>
  <c r="H106" i="1"/>
  <c r="E106" i="1"/>
  <c r="E103" i="1"/>
  <c r="E102" i="1"/>
  <c r="E100" i="1"/>
  <c r="E99" i="1"/>
  <c r="E97" i="1"/>
  <c r="F89" i="1"/>
  <c r="G89" i="1"/>
  <c r="H89" i="1"/>
  <c r="E89" i="1"/>
  <c r="F88" i="1"/>
  <c r="G88" i="1"/>
  <c r="H88" i="1"/>
  <c r="E88" i="1"/>
  <c r="F86" i="1"/>
  <c r="G86" i="1"/>
  <c r="H86" i="1"/>
  <c r="E86" i="1"/>
  <c r="F84" i="1"/>
  <c r="G84" i="1"/>
  <c r="H84" i="1"/>
  <c r="E84" i="1"/>
  <c r="F83" i="1"/>
  <c r="G83" i="1"/>
  <c r="H83" i="1"/>
  <c r="E83" i="1"/>
  <c r="F81" i="1"/>
  <c r="G81" i="1"/>
  <c r="H81" i="1"/>
  <c r="E81" i="1"/>
  <c r="F79" i="1"/>
  <c r="G79" i="1"/>
  <c r="H79" i="1"/>
  <c r="E79" i="1"/>
  <c r="F78" i="1"/>
  <c r="G78" i="1"/>
  <c r="H78" i="1"/>
  <c r="E78" i="1"/>
  <c r="F76" i="1"/>
  <c r="G76" i="1"/>
  <c r="H76" i="1"/>
  <c r="E76" i="1"/>
  <c r="F74" i="1"/>
  <c r="G74" i="1"/>
  <c r="H74" i="1"/>
  <c r="E74" i="1"/>
  <c r="F73" i="1"/>
  <c r="G73" i="1"/>
  <c r="H73" i="1"/>
  <c r="E73" i="1"/>
  <c r="F71" i="1"/>
  <c r="G71" i="1"/>
  <c r="H71" i="1"/>
  <c r="E71" i="1"/>
</calcChain>
</file>

<file path=xl/sharedStrings.xml><?xml version="1.0" encoding="utf-8"?>
<sst xmlns="http://schemas.openxmlformats.org/spreadsheetml/2006/main" count="1856" uniqueCount="675">
  <si>
    <t>Washington State Health Care Authority (HCA)</t>
  </si>
  <si>
    <t>Link to Legend</t>
  </si>
  <si>
    <t>Code Status Indicator</t>
  </si>
  <si>
    <t>Code</t>
  </si>
  <si>
    <t>Comments</t>
  </si>
  <si>
    <t>A4216</t>
  </si>
  <si>
    <t>A4217</t>
  </si>
  <si>
    <t>A4450</t>
  </si>
  <si>
    <t>NU</t>
  </si>
  <si>
    <t>A4452</t>
  </si>
  <si>
    <t>A4556</t>
  </si>
  <si>
    <t>A4604</t>
  </si>
  <si>
    <t>A4605</t>
  </si>
  <si>
    <t>A4606</t>
  </si>
  <si>
    <t>RA</t>
  </si>
  <si>
    <t/>
  </si>
  <si>
    <t>A4611</t>
  </si>
  <si>
    <t>A4612</t>
  </si>
  <si>
    <t>A4613</t>
  </si>
  <si>
    <t>A4614</t>
  </si>
  <si>
    <t>A4615</t>
  </si>
  <si>
    <t>A4616</t>
  </si>
  <si>
    <t>A4618</t>
  </si>
  <si>
    <t>A4619</t>
  </si>
  <si>
    <t>A4620</t>
  </si>
  <si>
    <t>A4623</t>
  </si>
  <si>
    <t>A4624</t>
  </si>
  <si>
    <t>A4625</t>
  </si>
  <si>
    <t>A4627</t>
  </si>
  <si>
    <t>A4628</t>
  </si>
  <si>
    <t>A4629</t>
  </si>
  <si>
    <t>A7000</t>
  </si>
  <si>
    <t>A7001</t>
  </si>
  <si>
    <t>A7002</t>
  </si>
  <si>
    <t>A7003</t>
  </si>
  <si>
    <t>A7004</t>
  </si>
  <si>
    <t>A7005</t>
  </si>
  <si>
    <t>A7006</t>
  </si>
  <si>
    <t>A7007</t>
  </si>
  <si>
    <t>A7010</t>
  </si>
  <si>
    <t>A7012</t>
  </si>
  <si>
    <t>A7013</t>
  </si>
  <si>
    <t>A7014</t>
  </si>
  <si>
    <t>A7015</t>
  </si>
  <si>
    <t>A7018</t>
  </si>
  <si>
    <t>A7020</t>
  </si>
  <si>
    <t>A7025</t>
  </si>
  <si>
    <t>A7027</t>
  </si>
  <si>
    <t>A7028</t>
  </si>
  <si>
    <t>A7029</t>
  </si>
  <si>
    <t>A7030</t>
  </si>
  <si>
    <t>A7031</t>
  </si>
  <si>
    <t>A7032</t>
  </si>
  <si>
    <t>A7033</t>
  </si>
  <si>
    <t>A7034</t>
  </si>
  <si>
    <t>A7035</t>
  </si>
  <si>
    <t>A7036</t>
  </si>
  <si>
    <t>A7037</t>
  </si>
  <si>
    <t>A7038</t>
  </si>
  <si>
    <t>A7039</t>
  </si>
  <si>
    <t>A7046</t>
  </si>
  <si>
    <t>A7509</t>
  </si>
  <si>
    <t>A7520</t>
  </si>
  <si>
    <t>A7521</t>
  </si>
  <si>
    <t>A7522</t>
  </si>
  <si>
    <t>A7525</t>
  </si>
  <si>
    <t>A7526</t>
  </si>
  <si>
    <t>E0424</t>
  </si>
  <si>
    <t>MS</t>
  </si>
  <si>
    <t>RR</t>
  </si>
  <si>
    <t>E0431</t>
  </si>
  <si>
    <t>E0434</t>
  </si>
  <si>
    <t>E0439</t>
  </si>
  <si>
    <t>E0441</t>
  </si>
  <si>
    <t>E0442</t>
  </si>
  <si>
    <t>E0443</t>
  </si>
  <si>
    <t>E0444</t>
  </si>
  <si>
    <t>E0445</t>
  </si>
  <si>
    <t>SC</t>
  </si>
  <si>
    <t>U2</t>
  </si>
  <si>
    <t>E0470</t>
  </si>
  <si>
    <t>E0471</t>
  </si>
  <si>
    <t>E0472</t>
  </si>
  <si>
    <t>E0480</t>
  </si>
  <si>
    <t>E0482</t>
  </si>
  <si>
    <t>E0483</t>
  </si>
  <si>
    <t>E0484</t>
  </si>
  <si>
    <t>E0561</t>
  </si>
  <si>
    <t>E0562</t>
  </si>
  <si>
    <t>E0565</t>
  </si>
  <si>
    <t>E0570</t>
  </si>
  <si>
    <t>E0600</t>
  </si>
  <si>
    <t>E0601</t>
  </si>
  <si>
    <t>E0619</t>
  </si>
  <si>
    <t>E1352</t>
  </si>
  <si>
    <t>E1372</t>
  </si>
  <si>
    <t>E1390</t>
  </si>
  <si>
    <t>E1392</t>
  </si>
  <si>
    <t>E1399</t>
  </si>
  <si>
    <t>BR</t>
  </si>
  <si>
    <t>K0738</t>
  </si>
  <si>
    <t>K0740</t>
  </si>
  <si>
    <t>L8501</t>
  </si>
  <si>
    <t>S8185</t>
  </si>
  <si>
    <t>S8189</t>
  </si>
  <si>
    <t>S8999</t>
  </si>
  <si>
    <t>Back to Top</t>
  </si>
  <si>
    <t>D = Discontinued Code</t>
  </si>
  <si>
    <t>N = New Code</t>
  </si>
  <si>
    <t>P = Policy Change</t>
  </si>
  <si>
    <t>R = Rate Update</t>
  </si>
  <si>
    <t>Legend</t>
  </si>
  <si>
    <t>NC = Not covered</t>
  </si>
  <si>
    <t>BR = By Report</t>
  </si>
  <si>
    <t>EPA = Expedited Prior Authorization</t>
  </si>
  <si>
    <t>PA = Prior Authorization</t>
  </si>
  <si>
    <t>A4601</t>
  </si>
  <si>
    <t>E0465</t>
  </si>
  <si>
    <t>E0466</t>
  </si>
  <si>
    <t>AU</t>
  </si>
  <si>
    <t>Respiratory Care Fee Schedule</t>
  </si>
  <si>
    <t>Modifier 1</t>
  </si>
  <si>
    <t>Modifier 2</t>
  </si>
  <si>
    <t>TW</t>
  </si>
  <si>
    <t>QG or QR</t>
  </si>
  <si>
    <t>QE or QA</t>
  </si>
  <si>
    <t>QF or QB</t>
  </si>
  <si>
    <t>Maximum Allowable Fee NonRural *</t>
  </si>
  <si>
    <t>Maximum Allowable Fee Rural*</t>
  </si>
  <si>
    <t>Maximum Allowable Fee Seattle CBA*</t>
  </si>
  <si>
    <t>Maximum Allowable Fee Vancouver CBA*</t>
  </si>
  <si>
    <t>MS = 6 months maintenance fee</t>
  </si>
  <si>
    <t>RR = Rental Item</t>
  </si>
  <si>
    <t>NU = Purchased New Item</t>
  </si>
  <si>
    <t xml:space="preserve">QE = Prescribed amount of stationary oxygen while at rest is less than 1 lpm </t>
  </si>
  <si>
    <t>QA = Prescribed amounts of stationary oxygen for daytime use while at rest and nighttime use differ and the avg of the two amounts is less than 1 lpm</t>
  </si>
  <si>
    <t>QG = Prescribed amount of stationary oxygen while at rest is greater than 4 lpm</t>
  </si>
  <si>
    <t>QR = Prescribed amounts of stationary oxygen for daytime use while at rest and nighttime use differ and the average of the two amounts is greater than 4 lpm</t>
  </si>
  <si>
    <t xml:space="preserve">QF = Prescribed amount of stationary oxygen while at rest exceeds 4 lpm and portable oxygen is prescribed </t>
  </si>
  <si>
    <t xml:space="preserve">QB = Prescribed amounts of stationary oxygen for daytime use while at rest and nighttime use differ and the average of the two amounts exceeds 4 lpm and portable oxygen is prescribed </t>
  </si>
  <si>
    <t xml:space="preserve">AU = Item furnished in conjunction with a urological, ostomy, or tracheostomy supply </t>
  </si>
  <si>
    <t xml:space="preserve">SC = Medically necessary service or supply </t>
  </si>
  <si>
    <t>N/A</t>
  </si>
  <si>
    <t>PA</t>
  </si>
  <si>
    <t>EPA</t>
  </si>
  <si>
    <t>PA/EPA</t>
  </si>
  <si>
    <t>Zip Code Lookup Table</t>
  </si>
  <si>
    <t>Area Classification</t>
  </si>
  <si>
    <t>ZIP Code</t>
  </si>
  <si>
    <t>Rural</t>
  </si>
  <si>
    <t>98068</t>
  </si>
  <si>
    <t>98222</t>
  </si>
  <si>
    <t>98236</t>
  </si>
  <si>
    <t>98239</t>
  </si>
  <si>
    <t>98243</t>
  </si>
  <si>
    <t>98245</t>
  </si>
  <si>
    <t>98249</t>
  </si>
  <si>
    <t>98250</t>
  </si>
  <si>
    <t>98253</t>
  </si>
  <si>
    <t>98260</t>
  </si>
  <si>
    <t>98261</t>
  </si>
  <si>
    <t>98277</t>
  </si>
  <si>
    <t>98278</t>
  </si>
  <si>
    <t>98279</t>
  </si>
  <si>
    <t>98280</t>
  </si>
  <si>
    <t>98282</t>
  </si>
  <si>
    <t>98286</t>
  </si>
  <si>
    <t>98297</t>
  </si>
  <si>
    <t>98305</t>
  </si>
  <si>
    <t>98320</t>
  </si>
  <si>
    <t>98324</t>
  </si>
  <si>
    <t>98325</t>
  </si>
  <si>
    <t>98326</t>
  </si>
  <si>
    <t>98331</t>
  </si>
  <si>
    <t>98336</t>
  </si>
  <si>
    <t>98339</t>
  </si>
  <si>
    <t>98343</t>
  </si>
  <si>
    <t>98350</t>
  </si>
  <si>
    <t>98355</t>
  </si>
  <si>
    <t>98356</t>
  </si>
  <si>
    <t>98357</t>
  </si>
  <si>
    <t>98358</t>
  </si>
  <si>
    <t>98361</t>
  </si>
  <si>
    <t>98362</t>
  </si>
  <si>
    <t>98363</t>
  </si>
  <si>
    <t>98365</t>
  </si>
  <si>
    <t>98368</t>
  </si>
  <si>
    <t>98376</t>
  </si>
  <si>
    <t>98377</t>
  </si>
  <si>
    <t>98381</t>
  </si>
  <si>
    <t>98382</t>
  </si>
  <si>
    <t>98520</t>
  </si>
  <si>
    <t>98522</t>
  </si>
  <si>
    <t>98524</t>
  </si>
  <si>
    <t>98526</t>
  </si>
  <si>
    <t>98527</t>
  </si>
  <si>
    <t>98528</t>
  </si>
  <si>
    <t>98531</t>
  </si>
  <si>
    <t>98532</t>
  </si>
  <si>
    <t>98533</t>
  </si>
  <si>
    <t>98535</t>
  </si>
  <si>
    <t>98536</t>
  </si>
  <si>
    <t>98537</t>
  </si>
  <si>
    <t>98538</t>
  </si>
  <si>
    <t>98539</t>
  </si>
  <si>
    <t>98541</t>
  </si>
  <si>
    <t>98542</t>
  </si>
  <si>
    <t>98544</t>
  </si>
  <si>
    <t>98546</t>
  </si>
  <si>
    <t>98547</t>
  </si>
  <si>
    <t>98548</t>
  </si>
  <si>
    <t>98550</t>
  </si>
  <si>
    <t>98552</t>
  </si>
  <si>
    <t>98554</t>
  </si>
  <si>
    <t>98555</t>
  </si>
  <si>
    <t>98557</t>
  </si>
  <si>
    <t>98559</t>
  </si>
  <si>
    <t>98560</t>
  </si>
  <si>
    <t>98561</t>
  </si>
  <si>
    <t>98562</t>
  </si>
  <si>
    <t>98563</t>
  </si>
  <si>
    <t>98564</t>
  </si>
  <si>
    <t>98565</t>
  </si>
  <si>
    <t>98566</t>
  </si>
  <si>
    <t>98568</t>
  </si>
  <si>
    <t>98569</t>
  </si>
  <si>
    <t>98570</t>
  </si>
  <si>
    <t>98571</t>
  </si>
  <si>
    <t>98572</t>
  </si>
  <si>
    <t>98575</t>
  </si>
  <si>
    <t>98577</t>
  </si>
  <si>
    <t>98582</t>
  </si>
  <si>
    <t>98583</t>
  </si>
  <si>
    <t>98584</t>
  </si>
  <si>
    <t>98585</t>
  </si>
  <si>
    <t>98586</t>
  </si>
  <si>
    <t>98587</t>
  </si>
  <si>
    <t>98588</t>
  </si>
  <si>
    <t>98590</t>
  </si>
  <si>
    <t>98591</t>
  </si>
  <si>
    <t>98592</t>
  </si>
  <si>
    <t>98593</t>
  </si>
  <si>
    <t>98595</t>
  </si>
  <si>
    <t>98596</t>
  </si>
  <si>
    <t>98602</t>
  </si>
  <si>
    <t>98612</t>
  </si>
  <si>
    <t>98613</t>
  </si>
  <si>
    <t>98614</t>
  </si>
  <si>
    <t>98617</t>
  </si>
  <si>
    <t>98619</t>
  </si>
  <si>
    <t>98620</t>
  </si>
  <si>
    <t>98621</t>
  </si>
  <si>
    <t>98623</t>
  </si>
  <si>
    <t>98624</t>
  </si>
  <si>
    <t>98628</t>
  </si>
  <si>
    <t>98631</t>
  </si>
  <si>
    <t>98635</t>
  </si>
  <si>
    <t>98637</t>
  </si>
  <si>
    <t>98638</t>
  </si>
  <si>
    <t>98640</t>
  </si>
  <si>
    <t>98641</t>
  </si>
  <si>
    <t>98643</t>
  </si>
  <si>
    <t>98644</t>
  </si>
  <si>
    <t>98647</t>
  </si>
  <si>
    <t>98650</t>
  </si>
  <si>
    <t>98670</t>
  </si>
  <si>
    <t>98672</t>
  </si>
  <si>
    <t>98673</t>
  </si>
  <si>
    <t>98812</t>
  </si>
  <si>
    <t>98814</t>
  </si>
  <si>
    <t>98819</t>
  </si>
  <si>
    <t>98823</t>
  </si>
  <si>
    <t>98824</t>
  </si>
  <si>
    <t>98827</t>
  </si>
  <si>
    <t>98829</t>
  </si>
  <si>
    <t>98832</t>
  </si>
  <si>
    <t>98833</t>
  </si>
  <si>
    <t>98834</t>
  </si>
  <si>
    <t>98837</t>
  </si>
  <si>
    <t>98840</t>
  </si>
  <si>
    <t>98841</t>
  </si>
  <si>
    <t>98844</t>
  </si>
  <si>
    <t>98846</t>
  </si>
  <si>
    <t>98848</t>
  </si>
  <si>
    <t>98849</t>
  </si>
  <si>
    <t>98851</t>
  </si>
  <si>
    <t>98853</t>
  </si>
  <si>
    <t>98855</t>
  </si>
  <si>
    <t>98856</t>
  </si>
  <si>
    <t>98857</t>
  </si>
  <si>
    <t>98859</t>
  </si>
  <si>
    <t>98860</t>
  </si>
  <si>
    <t>98862</t>
  </si>
  <si>
    <t>98922</t>
  </si>
  <si>
    <t>98925</t>
  </si>
  <si>
    <t>98926</t>
  </si>
  <si>
    <t>98934</t>
  </si>
  <si>
    <t>98940</t>
  </si>
  <si>
    <t>98941</t>
  </si>
  <si>
    <t>98943</t>
  </si>
  <si>
    <t>98946</t>
  </si>
  <si>
    <t>98950</t>
  </si>
  <si>
    <t>99008</t>
  </si>
  <si>
    <t>99017</t>
  </si>
  <si>
    <t>99029</t>
  </si>
  <si>
    <t>99032</t>
  </si>
  <si>
    <t>99033</t>
  </si>
  <si>
    <t>99102</t>
  </si>
  <si>
    <t>99103</t>
  </si>
  <si>
    <t>99104</t>
  </si>
  <si>
    <t>99105</t>
  </si>
  <si>
    <t>99111</t>
  </si>
  <si>
    <t>99113</t>
  </si>
  <si>
    <t>99115</t>
  </si>
  <si>
    <t>99116</t>
  </si>
  <si>
    <t>99117</t>
  </si>
  <si>
    <t>99118</t>
  </si>
  <si>
    <t>99121</t>
  </si>
  <si>
    <t>99122</t>
  </si>
  <si>
    <t>99123</t>
  </si>
  <si>
    <t>99124</t>
  </si>
  <si>
    <t>99125</t>
  </si>
  <si>
    <t>99128</t>
  </si>
  <si>
    <t>99130</t>
  </si>
  <si>
    <t>99133</t>
  </si>
  <si>
    <t>99134</t>
  </si>
  <si>
    <t>99135</t>
  </si>
  <si>
    <t>99136</t>
  </si>
  <si>
    <t>99138</t>
  </si>
  <si>
    <t>99140</t>
  </si>
  <si>
    <t>99143</t>
  </si>
  <si>
    <t>99144</t>
  </si>
  <si>
    <t>99146</t>
  </si>
  <si>
    <t>99147</t>
  </si>
  <si>
    <t>99149</t>
  </si>
  <si>
    <t>99150</t>
  </si>
  <si>
    <t>99154</t>
  </si>
  <si>
    <t>99155</t>
  </si>
  <si>
    <t>99158</t>
  </si>
  <si>
    <t>99159</t>
  </si>
  <si>
    <t>99160</t>
  </si>
  <si>
    <t>99161</t>
  </si>
  <si>
    <t>99163</t>
  </si>
  <si>
    <t>99164</t>
  </si>
  <si>
    <t>99166</t>
  </si>
  <si>
    <t>99169</t>
  </si>
  <si>
    <t>99170</t>
  </si>
  <si>
    <t>99171</t>
  </si>
  <si>
    <t>99174</t>
  </si>
  <si>
    <t>99176</t>
  </si>
  <si>
    <t>99179</t>
  </si>
  <si>
    <t>99185</t>
  </si>
  <si>
    <t>99321</t>
  </si>
  <si>
    <t>99322</t>
  </si>
  <si>
    <t>99333</t>
  </si>
  <si>
    <t>99341</t>
  </si>
  <si>
    <t>99344</t>
  </si>
  <si>
    <t>99347</t>
  </si>
  <si>
    <t>99349</t>
  </si>
  <si>
    <t>99356</t>
  </si>
  <si>
    <t>99357</t>
  </si>
  <si>
    <t>99371</t>
  </si>
  <si>
    <t>Seattle-Tacoma-Bellevue CBA</t>
  </si>
  <si>
    <t>98001</t>
  </si>
  <si>
    <t>98002</t>
  </si>
  <si>
    <t>98003</t>
  </si>
  <si>
    <t>98004</t>
  </si>
  <si>
    <t>98005</t>
  </si>
  <si>
    <t>98006</t>
  </si>
  <si>
    <t>98007</t>
  </si>
  <si>
    <t>98008</t>
  </si>
  <si>
    <t>98009</t>
  </si>
  <si>
    <t>98010</t>
  </si>
  <si>
    <t>98011</t>
  </si>
  <si>
    <t>98012</t>
  </si>
  <si>
    <t>98013</t>
  </si>
  <si>
    <t>98014</t>
  </si>
  <si>
    <t>98015</t>
  </si>
  <si>
    <t>98019</t>
  </si>
  <si>
    <t>98020</t>
  </si>
  <si>
    <t>98021</t>
  </si>
  <si>
    <t>98022</t>
  </si>
  <si>
    <t>98023</t>
  </si>
  <si>
    <t>98024</t>
  </si>
  <si>
    <t>98025</t>
  </si>
  <si>
    <t>98026</t>
  </si>
  <si>
    <t>98027</t>
  </si>
  <si>
    <t>98028</t>
  </si>
  <si>
    <t>98029</t>
  </si>
  <si>
    <t>98030</t>
  </si>
  <si>
    <t>98031</t>
  </si>
  <si>
    <t>98032</t>
  </si>
  <si>
    <t>98033</t>
  </si>
  <si>
    <t>98034</t>
  </si>
  <si>
    <t>98035</t>
  </si>
  <si>
    <t>98036</t>
  </si>
  <si>
    <t>98037</t>
  </si>
  <si>
    <t>98038</t>
  </si>
  <si>
    <t>98039</t>
  </si>
  <si>
    <t>98040</t>
  </si>
  <si>
    <t>98041</t>
  </si>
  <si>
    <t>98042</t>
  </si>
  <si>
    <t>98043</t>
  </si>
  <si>
    <t>98045</t>
  </si>
  <si>
    <t>98046</t>
  </si>
  <si>
    <t>98047</t>
  </si>
  <si>
    <t>98050</t>
  </si>
  <si>
    <t>98051</t>
  </si>
  <si>
    <t>98052</t>
  </si>
  <si>
    <t>98053</t>
  </si>
  <si>
    <t>98055</t>
  </si>
  <si>
    <t>98056</t>
  </si>
  <si>
    <t>98057</t>
  </si>
  <si>
    <t>98058</t>
  </si>
  <si>
    <t>98059</t>
  </si>
  <si>
    <t>98062</t>
  </si>
  <si>
    <t>98063</t>
  </si>
  <si>
    <t>98064</t>
  </si>
  <si>
    <t>98065</t>
  </si>
  <si>
    <t>98070</t>
  </si>
  <si>
    <t>98071</t>
  </si>
  <si>
    <t>98072</t>
  </si>
  <si>
    <t>98073</t>
  </si>
  <si>
    <t>98074</t>
  </si>
  <si>
    <t>98075</t>
  </si>
  <si>
    <t>98077</t>
  </si>
  <si>
    <t>98082</t>
  </si>
  <si>
    <t>98083</t>
  </si>
  <si>
    <t>98087</t>
  </si>
  <si>
    <t>98089</t>
  </si>
  <si>
    <t>98092</t>
  </si>
  <si>
    <t>98093</t>
  </si>
  <si>
    <t>98101</t>
  </si>
  <si>
    <t>98102</t>
  </si>
  <si>
    <t>98103</t>
  </si>
  <si>
    <t>98104</t>
  </si>
  <si>
    <t>98105</t>
  </si>
  <si>
    <t>98106</t>
  </si>
  <si>
    <t>98107</t>
  </si>
  <si>
    <t>98108</t>
  </si>
  <si>
    <t>98109</t>
  </si>
  <si>
    <t>98111</t>
  </si>
  <si>
    <t>98112</t>
  </si>
  <si>
    <t>98113</t>
  </si>
  <si>
    <t>98114</t>
  </si>
  <si>
    <t>98115</t>
  </si>
  <si>
    <t>98116</t>
  </si>
  <si>
    <t>98117</t>
  </si>
  <si>
    <t>98118</t>
  </si>
  <si>
    <t>98119</t>
  </si>
  <si>
    <t>98121</t>
  </si>
  <si>
    <t>98122</t>
  </si>
  <si>
    <t>98124</t>
  </si>
  <si>
    <t>98125</t>
  </si>
  <si>
    <t>98126</t>
  </si>
  <si>
    <t>98127</t>
  </si>
  <si>
    <t>98129</t>
  </si>
  <si>
    <t>98131</t>
  </si>
  <si>
    <t>98132</t>
  </si>
  <si>
    <t>98133</t>
  </si>
  <si>
    <t>98134</t>
  </si>
  <si>
    <t>98136</t>
  </si>
  <si>
    <t>98138</t>
  </si>
  <si>
    <t>98139</t>
  </si>
  <si>
    <t>98141</t>
  </si>
  <si>
    <t>98144</t>
  </si>
  <si>
    <t>98145</t>
  </si>
  <si>
    <t>98146</t>
  </si>
  <si>
    <t>98148</t>
  </si>
  <si>
    <t>98154</t>
  </si>
  <si>
    <t>98155</t>
  </si>
  <si>
    <t>98158</t>
  </si>
  <si>
    <t>98160</t>
  </si>
  <si>
    <t>98161</t>
  </si>
  <si>
    <t>98164</t>
  </si>
  <si>
    <t>98165</t>
  </si>
  <si>
    <t>98166</t>
  </si>
  <si>
    <t>98168</t>
  </si>
  <si>
    <t>98170</t>
  </si>
  <si>
    <t>98174</t>
  </si>
  <si>
    <t>98175</t>
  </si>
  <si>
    <t>98177</t>
  </si>
  <si>
    <t>98178</t>
  </si>
  <si>
    <t>98181</t>
  </si>
  <si>
    <t>98185</t>
  </si>
  <si>
    <t>98188</t>
  </si>
  <si>
    <t>98189</t>
  </si>
  <si>
    <t>98190</t>
  </si>
  <si>
    <t>98191</t>
  </si>
  <si>
    <t>98194</t>
  </si>
  <si>
    <t>98195</t>
  </si>
  <si>
    <t>98198</t>
  </si>
  <si>
    <t>98199</t>
  </si>
  <si>
    <t>98201</t>
  </si>
  <si>
    <t>98203</t>
  </si>
  <si>
    <t>98204</t>
  </si>
  <si>
    <t>98205</t>
  </si>
  <si>
    <t>98206</t>
  </si>
  <si>
    <t>98207</t>
  </si>
  <si>
    <t>98208</t>
  </si>
  <si>
    <t>98213</t>
  </si>
  <si>
    <t>98223</t>
  </si>
  <si>
    <t>98224</t>
  </si>
  <si>
    <t>98241</t>
  </si>
  <si>
    <t>98251</t>
  </si>
  <si>
    <t>98252</t>
  </si>
  <si>
    <t>98256</t>
  </si>
  <si>
    <t>98258</t>
  </si>
  <si>
    <t>98259</t>
  </si>
  <si>
    <t>98270</t>
  </si>
  <si>
    <t>98271</t>
  </si>
  <si>
    <t>98272</t>
  </si>
  <si>
    <t>98275</t>
  </si>
  <si>
    <t>98287</t>
  </si>
  <si>
    <t>98288</t>
  </si>
  <si>
    <t>98290</t>
  </si>
  <si>
    <t>98291</t>
  </si>
  <si>
    <t>98292</t>
  </si>
  <si>
    <t>98293</t>
  </si>
  <si>
    <t>98294</t>
  </si>
  <si>
    <t>98296</t>
  </si>
  <si>
    <t>98303</t>
  </si>
  <si>
    <t>98304</t>
  </si>
  <si>
    <t>98321</t>
  </si>
  <si>
    <t>98323</t>
  </si>
  <si>
    <t>98327</t>
  </si>
  <si>
    <t>98328</t>
  </si>
  <si>
    <t>98329</t>
  </si>
  <si>
    <t>98330</t>
  </si>
  <si>
    <t>98332</t>
  </si>
  <si>
    <t>98333</t>
  </si>
  <si>
    <t>98335</t>
  </si>
  <si>
    <t>98338</t>
  </si>
  <si>
    <t>98344</t>
  </si>
  <si>
    <t>98348</t>
  </si>
  <si>
    <t>98349</t>
  </si>
  <si>
    <t>98351</t>
  </si>
  <si>
    <t>98352</t>
  </si>
  <si>
    <t>98354</t>
  </si>
  <si>
    <t>98360</t>
  </si>
  <si>
    <t>98371</t>
  </si>
  <si>
    <t>98372</t>
  </si>
  <si>
    <t>98373</t>
  </si>
  <si>
    <t>98374</t>
  </si>
  <si>
    <t>98375</t>
  </si>
  <si>
    <t>98385</t>
  </si>
  <si>
    <t>98387</t>
  </si>
  <si>
    <t>98388</t>
  </si>
  <si>
    <t>98390</t>
  </si>
  <si>
    <t>98391</t>
  </si>
  <si>
    <t>98394</t>
  </si>
  <si>
    <t>98395</t>
  </si>
  <si>
    <t>98396</t>
  </si>
  <si>
    <t>98397</t>
  </si>
  <si>
    <t>98398</t>
  </si>
  <si>
    <t>98401</t>
  </si>
  <si>
    <t>98402</t>
  </si>
  <si>
    <t>98403</t>
  </si>
  <si>
    <t>98404</t>
  </si>
  <si>
    <t>98405</t>
  </si>
  <si>
    <t>98406</t>
  </si>
  <si>
    <t>98407</t>
  </si>
  <si>
    <t>98408</t>
  </si>
  <si>
    <t>98409</t>
  </si>
  <si>
    <t>98411</t>
  </si>
  <si>
    <t>98412</t>
  </si>
  <si>
    <t>98413</t>
  </si>
  <si>
    <t>98415</t>
  </si>
  <si>
    <t>98416</t>
  </si>
  <si>
    <t>98417</t>
  </si>
  <si>
    <t>98418</t>
  </si>
  <si>
    <t>98419</t>
  </si>
  <si>
    <t>98421</t>
  </si>
  <si>
    <t>98422</t>
  </si>
  <si>
    <t>98424</t>
  </si>
  <si>
    <t>98430</t>
  </si>
  <si>
    <t>98431</t>
  </si>
  <si>
    <t>98433</t>
  </si>
  <si>
    <t>98438</t>
  </si>
  <si>
    <t>98439</t>
  </si>
  <si>
    <t>98443</t>
  </si>
  <si>
    <t>98444</t>
  </si>
  <si>
    <t>98445</t>
  </si>
  <si>
    <t>98446</t>
  </si>
  <si>
    <t>98447</t>
  </si>
  <si>
    <t>98448</t>
  </si>
  <si>
    <t>98464</t>
  </si>
  <si>
    <t>98465</t>
  </si>
  <si>
    <t>98466</t>
  </si>
  <si>
    <t>98467</t>
  </si>
  <si>
    <t>98471</t>
  </si>
  <si>
    <t>98481</t>
  </si>
  <si>
    <t>98490</t>
  </si>
  <si>
    <t>98493</t>
  </si>
  <si>
    <t>98496</t>
  </si>
  <si>
    <t>98497</t>
  </si>
  <si>
    <t>98498</t>
  </si>
  <si>
    <t>98499</t>
  </si>
  <si>
    <t>98558</t>
  </si>
  <si>
    <t>98580</t>
  </si>
  <si>
    <t>Vancouver CBA</t>
  </si>
  <si>
    <t>98601</t>
  </si>
  <si>
    <t>98604</t>
  </si>
  <si>
    <t>98605</t>
  </si>
  <si>
    <t>98606</t>
  </si>
  <si>
    <t>98607</t>
  </si>
  <si>
    <t>98610</t>
  </si>
  <si>
    <t>98622</t>
  </si>
  <si>
    <t>98629</t>
  </si>
  <si>
    <t>98639</t>
  </si>
  <si>
    <t>98642</t>
  </si>
  <si>
    <t>98648</t>
  </si>
  <si>
    <t>98651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</si>
  <si>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</si>
  <si>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</si>
  <si>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</si>
  <si>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</si>
  <si>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</si>
  <si>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</si>
  <si>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</si>
  <si>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</si>
  <si>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</si>
  <si>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98675</t>
  </si>
  <si>
    <t>98682</t>
  </si>
  <si>
    <t>98683</t>
  </si>
  <si>
    <t>98684</t>
  </si>
  <si>
    <t>98685</t>
  </si>
  <si>
    <t>98686</t>
  </si>
  <si>
    <t>98687</t>
  </si>
  <si>
    <t>PA/EPA Required</t>
  </si>
  <si>
    <t>*Rate determined by client's zip code.  See second tab for details.</t>
  </si>
  <si>
    <t>L</t>
  </si>
  <si>
    <t>Limit: 15 pairs every 30 days</t>
  </si>
  <si>
    <t>Limit: 1 unit per month, max 3 months</t>
  </si>
  <si>
    <t>Limit: 1 unit per unit every 5 years</t>
  </si>
  <si>
    <t>Limit: 1 every 6 months</t>
  </si>
  <si>
    <t>Limit: 1 every 3 months</t>
  </si>
  <si>
    <t>Limit: 1 pair every 3 months</t>
  </si>
  <si>
    <t>Limit: 2 every 30 days</t>
  </si>
  <si>
    <t>Limit: 1 every 5 years</t>
  </si>
  <si>
    <t>Limit: 2  every 30 days</t>
  </si>
  <si>
    <t>Limit: 1 every 30 days</t>
  </si>
  <si>
    <t>Limit: 4 every 30 days</t>
  </si>
  <si>
    <t>Limit: 10 every 30 days</t>
  </si>
  <si>
    <t>Limit: 1 every 60 days</t>
  </si>
  <si>
    <t>Limit: 8 every 30 days</t>
  </si>
  <si>
    <t>Limit: 1 every 90 days</t>
  </si>
  <si>
    <t>Client's zip dode determines the rate when applicable. Zip Codes not listed are considered Non-Rural. CBA=Competative Bid Area</t>
  </si>
  <si>
    <t>Limit: 1 tube every 30 days</t>
  </si>
  <si>
    <t>Limit: 1 every 30 days, max 36 months</t>
  </si>
  <si>
    <t>Limit: 1 per day</t>
  </si>
  <si>
    <t>Limit: 150 -300 per client per 30 days</t>
  </si>
  <si>
    <t>Limit: 5 every 30 days</t>
  </si>
  <si>
    <t>Limit: 1 every 12 months</t>
  </si>
  <si>
    <t>Limit: 15 every 30 days</t>
  </si>
  <si>
    <t>Limit: 1-4 every 30 days</t>
  </si>
  <si>
    <t>Limit: 1 every day</t>
  </si>
  <si>
    <t>Limit: 100 every 30 days</t>
  </si>
  <si>
    <t>Limit: 50 every 30 days</t>
  </si>
  <si>
    <t>Limit: 3 every 12 months</t>
  </si>
  <si>
    <t>Limit: 3-6 every 12 months</t>
  </si>
  <si>
    <t>Limit: 1 every 24 months</t>
  </si>
  <si>
    <t>Limit: 1 every 36 months</t>
  </si>
  <si>
    <t>Limit: 2 per year</t>
  </si>
  <si>
    <t>Limit: 1 every 180 days</t>
  </si>
  <si>
    <t>Limit: 1 per lifetime</t>
  </si>
  <si>
    <t>Limit: 50 units every 30 days</t>
  </si>
  <si>
    <t>CBA=Competitive Bid Area</t>
  </si>
  <si>
    <t xml:space="preserve">RA = Replacement of a DME, orthotic or prosthetic item </t>
  </si>
  <si>
    <t>L = Limitation</t>
  </si>
  <si>
    <t>A7507</t>
  </si>
  <si>
    <t>Effective October 1, 2021</t>
  </si>
  <si>
    <t>N</t>
  </si>
  <si>
    <t>E0467</t>
  </si>
  <si>
    <t>See Respiratory Billing Guide for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</si>
</sst>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1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theme="1"/>
      <name val="Tahoma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45">
    <xf numFmtId="0" fontId="0" fillId="0" borderId="0"/>
    <xf numFmtId="0" fontId="23" fillId="24" borderId="0" applyNumberFormat="0" applyBorder="0" applyAlignment="0" applyProtection="0"/>
    <xf numFmtId="0" fontId="2" fillId="2" borderId="0" applyNumberFormat="0" applyBorder="0" applyAlignment="0" applyProtection="0"/>
    <xf numFmtId="0" fontId="23" fillId="24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" fillId="3" borderId="0" applyNumberFormat="0" applyBorder="0" applyAlignment="0" applyProtection="0"/>
    <xf numFmtId="0" fontId="23" fillId="2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3" fillId="26" borderId="0" applyNumberFormat="0" applyBorder="0" applyAlignment="0" applyProtection="0"/>
    <xf numFmtId="0" fontId="2" fillId="4" borderId="0" applyNumberFormat="0" applyBorder="0" applyAlignment="0" applyProtection="0"/>
    <xf numFmtId="0" fontId="23" fillId="26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2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" fillId="5" borderId="0" applyNumberFormat="0" applyBorder="0" applyAlignment="0" applyProtection="0"/>
    <xf numFmtId="0" fontId="23" fillId="27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0" applyNumberFormat="0" applyBorder="0" applyAlignment="0" applyProtection="0"/>
    <xf numFmtId="0" fontId="2" fillId="6" borderId="0" applyNumberFormat="0" applyBorder="0" applyAlignment="0" applyProtection="0"/>
    <xf numFmtId="0" fontId="23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" fillId="7" borderId="0" applyNumberFormat="0" applyBorder="0" applyAlignment="0" applyProtection="0"/>
    <xf numFmtId="0" fontId="23" fillId="29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" fillId="8" borderId="0" applyNumberFormat="0" applyBorder="0" applyAlignment="0" applyProtection="0"/>
    <xf numFmtId="0" fontId="23" fillId="30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2" fillId="30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2" fillId="9" borderId="0" applyNumberFormat="0" applyBorder="0" applyAlignment="0" applyProtection="0"/>
    <xf numFmtId="0" fontId="23" fillId="31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23" fillId="32" borderId="0" applyNumberFormat="0" applyBorder="0" applyAlignment="0" applyProtection="0"/>
    <xf numFmtId="0" fontId="2" fillId="10" borderId="0" applyNumberFormat="0" applyBorder="0" applyAlignment="0" applyProtection="0"/>
    <xf numFmtId="0" fontId="23" fillId="3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" fillId="5" borderId="0" applyNumberFormat="0" applyBorder="0" applyAlignment="0" applyProtection="0"/>
    <xf numFmtId="0" fontId="23" fillId="33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3" fillId="34" borderId="0" applyNumberFormat="0" applyBorder="0" applyAlignment="0" applyProtection="0"/>
    <xf numFmtId="0" fontId="2" fillId="8" borderId="0" applyNumberFormat="0" applyBorder="0" applyAlignment="0" applyProtection="0"/>
    <xf numFmtId="0" fontId="23" fillId="34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2" fillId="11" borderId="0" applyNumberFormat="0" applyBorder="0" applyAlignment="0" applyProtection="0"/>
    <xf numFmtId="0" fontId="23" fillId="3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4" fillId="36" borderId="0" applyNumberFormat="0" applyBorder="0" applyAlignment="0" applyProtection="0"/>
    <xf numFmtId="0" fontId="3" fillId="12" borderId="0" applyNumberFormat="0" applyBorder="0" applyAlignment="0" applyProtection="0"/>
    <xf numFmtId="0" fontId="24" fillId="36" borderId="0" applyNumberFormat="0" applyBorder="0" applyAlignment="0" applyProtection="0"/>
    <xf numFmtId="0" fontId="3" fillId="12" borderId="0" applyNumberFormat="0" applyBorder="0" applyAlignment="0" applyProtection="0"/>
    <xf numFmtId="0" fontId="24" fillId="37" borderId="0" applyNumberFormat="0" applyBorder="0" applyAlignment="0" applyProtection="0"/>
    <xf numFmtId="0" fontId="3" fillId="9" borderId="0" applyNumberFormat="0" applyBorder="0" applyAlignment="0" applyProtection="0"/>
    <xf numFmtId="0" fontId="24" fillId="37" borderId="0" applyNumberFormat="0" applyBorder="0" applyAlignment="0" applyProtection="0"/>
    <xf numFmtId="0" fontId="3" fillId="9" borderId="0" applyNumberFormat="0" applyBorder="0" applyAlignment="0" applyProtection="0"/>
    <xf numFmtId="0" fontId="24" fillId="38" borderId="0" applyNumberFormat="0" applyBorder="0" applyAlignment="0" applyProtection="0"/>
    <xf numFmtId="0" fontId="3" fillId="10" borderId="0" applyNumberFormat="0" applyBorder="0" applyAlignment="0" applyProtection="0"/>
    <xf numFmtId="0" fontId="24" fillId="38" borderId="0" applyNumberFormat="0" applyBorder="0" applyAlignment="0" applyProtection="0"/>
    <xf numFmtId="0" fontId="3" fillId="10" borderId="0" applyNumberFormat="0" applyBorder="0" applyAlignment="0" applyProtection="0"/>
    <xf numFmtId="0" fontId="24" fillId="39" borderId="0" applyNumberFormat="0" applyBorder="0" applyAlignment="0" applyProtection="0"/>
    <xf numFmtId="0" fontId="3" fillId="13" borderId="0" applyNumberFormat="0" applyBorder="0" applyAlignment="0" applyProtection="0"/>
    <xf numFmtId="0" fontId="24" fillId="39" borderId="0" applyNumberFormat="0" applyBorder="0" applyAlignment="0" applyProtection="0"/>
    <xf numFmtId="0" fontId="3" fillId="13" borderId="0" applyNumberFormat="0" applyBorder="0" applyAlignment="0" applyProtection="0"/>
    <xf numFmtId="0" fontId="24" fillId="40" borderId="0" applyNumberFormat="0" applyBorder="0" applyAlignment="0" applyProtection="0"/>
    <xf numFmtId="0" fontId="3" fillId="14" borderId="0" applyNumberFormat="0" applyBorder="0" applyAlignment="0" applyProtection="0"/>
    <xf numFmtId="0" fontId="24" fillId="40" borderId="0" applyNumberFormat="0" applyBorder="0" applyAlignment="0" applyProtection="0"/>
    <xf numFmtId="0" fontId="3" fillId="14" borderId="0" applyNumberFormat="0" applyBorder="0" applyAlignment="0" applyProtection="0"/>
    <xf numFmtId="0" fontId="24" fillId="41" borderId="0" applyNumberFormat="0" applyBorder="0" applyAlignment="0" applyProtection="0"/>
    <xf numFmtId="0" fontId="3" fillId="15" borderId="0" applyNumberFormat="0" applyBorder="0" applyAlignment="0" applyProtection="0"/>
    <xf numFmtId="0" fontId="24" fillId="41" borderId="0" applyNumberFormat="0" applyBorder="0" applyAlignment="0" applyProtection="0"/>
    <xf numFmtId="0" fontId="3" fillId="15" borderId="0" applyNumberFormat="0" applyBorder="0" applyAlignment="0" applyProtection="0"/>
    <xf numFmtId="0" fontId="24" fillId="42" borderId="0" applyNumberFormat="0" applyBorder="0" applyAlignment="0" applyProtection="0"/>
    <xf numFmtId="0" fontId="3" fillId="16" borderId="0" applyNumberFormat="0" applyBorder="0" applyAlignment="0" applyProtection="0"/>
    <xf numFmtId="0" fontId="24" fillId="42" borderId="0" applyNumberFormat="0" applyBorder="0" applyAlignment="0" applyProtection="0"/>
    <xf numFmtId="0" fontId="3" fillId="16" borderId="0" applyNumberFormat="0" applyBorder="0" applyAlignment="0" applyProtection="0"/>
    <xf numFmtId="0" fontId="24" fillId="43" borderId="0" applyNumberFormat="0" applyBorder="0" applyAlignment="0" applyProtection="0"/>
    <xf numFmtId="0" fontId="3" fillId="17" borderId="0" applyNumberFormat="0" applyBorder="0" applyAlignment="0" applyProtection="0"/>
    <xf numFmtId="0" fontId="24" fillId="43" borderId="0" applyNumberFormat="0" applyBorder="0" applyAlignment="0" applyProtection="0"/>
    <xf numFmtId="0" fontId="3" fillId="17" borderId="0" applyNumberFormat="0" applyBorder="0" applyAlignment="0" applyProtection="0"/>
    <xf numFmtId="0" fontId="24" fillId="44" borderId="0" applyNumberFormat="0" applyBorder="0" applyAlignment="0" applyProtection="0"/>
    <xf numFmtId="0" fontId="3" fillId="18" borderId="0" applyNumberFormat="0" applyBorder="0" applyAlignment="0" applyProtection="0"/>
    <xf numFmtId="0" fontId="24" fillId="44" borderId="0" applyNumberFormat="0" applyBorder="0" applyAlignment="0" applyProtection="0"/>
    <xf numFmtId="0" fontId="3" fillId="18" borderId="0" applyNumberFormat="0" applyBorder="0" applyAlignment="0" applyProtection="0"/>
    <xf numFmtId="0" fontId="24" fillId="45" borderId="0" applyNumberFormat="0" applyBorder="0" applyAlignment="0" applyProtection="0"/>
    <xf numFmtId="0" fontId="3" fillId="13" borderId="0" applyNumberFormat="0" applyBorder="0" applyAlignment="0" applyProtection="0"/>
    <xf numFmtId="0" fontId="24" fillId="45" borderId="0" applyNumberFormat="0" applyBorder="0" applyAlignment="0" applyProtection="0"/>
    <xf numFmtId="0" fontId="3" fillId="13" borderId="0" applyNumberFormat="0" applyBorder="0" applyAlignment="0" applyProtection="0"/>
    <xf numFmtId="0" fontId="24" fillId="46" borderId="0" applyNumberFormat="0" applyBorder="0" applyAlignment="0" applyProtection="0"/>
    <xf numFmtId="0" fontId="3" fillId="14" borderId="0" applyNumberFormat="0" applyBorder="0" applyAlignment="0" applyProtection="0"/>
    <xf numFmtId="0" fontId="24" fillId="46" borderId="0" applyNumberFormat="0" applyBorder="0" applyAlignment="0" applyProtection="0"/>
    <xf numFmtId="0" fontId="3" fillId="14" borderId="0" applyNumberFormat="0" applyBorder="0" applyAlignment="0" applyProtection="0"/>
    <xf numFmtId="0" fontId="24" fillId="47" borderId="0" applyNumberFormat="0" applyBorder="0" applyAlignment="0" applyProtection="0"/>
    <xf numFmtId="0" fontId="3" fillId="19" borderId="0" applyNumberFormat="0" applyBorder="0" applyAlignment="0" applyProtection="0"/>
    <xf numFmtId="0" fontId="24" fillId="47" borderId="0" applyNumberFormat="0" applyBorder="0" applyAlignment="0" applyProtection="0"/>
    <xf numFmtId="0" fontId="3" fillId="19" borderId="0" applyNumberFormat="0" applyBorder="0" applyAlignment="0" applyProtection="0"/>
    <xf numFmtId="0" fontId="25" fillId="48" borderId="0" applyNumberFormat="0" applyBorder="0" applyAlignment="0" applyProtection="0"/>
    <xf numFmtId="0" fontId="4" fillId="3" borderId="0" applyNumberFormat="0" applyBorder="0" applyAlignment="0" applyProtection="0"/>
    <xf numFmtId="0" fontId="25" fillId="48" borderId="0" applyNumberFormat="0" applyBorder="0" applyAlignment="0" applyProtection="0"/>
    <xf numFmtId="0" fontId="4" fillId="3" borderId="0" applyNumberFormat="0" applyBorder="0" applyAlignment="0" applyProtection="0"/>
    <xf numFmtId="0" fontId="26" fillId="49" borderId="10" applyNumberFormat="0" applyAlignment="0" applyProtection="0"/>
    <xf numFmtId="0" fontId="5" fillId="20" borderId="1" applyNumberFormat="0" applyAlignment="0" applyProtection="0"/>
    <xf numFmtId="0" fontId="26" fillId="49" borderId="10" applyNumberFormat="0" applyAlignment="0" applyProtection="0"/>
    <xf numFmtId="0" fontId="5" fillId="20" borderId="1" applyNumberFormat="0" applyAlignment="0" applyProtection="0"/>
    <xf numFmtId="0" fontId="27" fillId="50" borderId="11" applyNumberFormat="0" applyAlignment="0" applyProtection="0"/>
    <xf numFmtId="0" fontId="6" fillId="21" borderId="2" applyNumberFormat="0" applyAlignment="0" applyProtection="0"/>
    <xf numFmtId="0" fontId="27" fillId="50" borderId="11" applyNumberFormat="0" applyAlignment="0" applyProtection="0"/>
    <xf numFmtId="0" fontId="6" fillId="21" borderId="2" applyNumberFormat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9" fillId="51" borderId="0" applyNumberFormat="0" applyBorder="0" applyAlignment="0" applyProtection="0"/>
    <xf numFmtId="0" fontId="10" fillId="4" borderId="0" applyNumberFormat="0" applyBorder="0" applyAlignment="0" applyProtection="0"/>
    <xf numFmtId="0" fontId="29" fillId="51" borderId="0" applyNumberFormat="0" applyBorder="0" applyAlignment="0" applyProtection="0"/>
    <xf numFmtId="0" fontId="10" fillId="4" borderId="0" applyNumberFormat="0" applyBorder="0" applyAlignment="0" applyProtection="0"/>
    <xf numFmtId="0" fontId="30" fillId="0" borderId="12" applyNumberFormat="0" applyFill="0" applyAlignment="0" applyProtection="0"/>
    <xf numFmtId="0" fontId="11" fillId="0" borderId="3" applyNumberFormat="0" applyFill="0" applyAlignment="0" applyProtection="0"/>
    <xf numFmtId="0" fontId="30" fillId="0" borderId="12" applyNumberFormat="0" applyFill="0" applyAlignment="0" applyProtection="0"/>
    <xf numFmtId="0" fontId="11" fillId="0" borderId="3" applyNumberFormat="0" applyFill="0" applyAlignment="0" applyProtection="0"/>
    <xf numFmtId="0" fontId="31" fillId="0" borderId="13" applyNumberFormat="0" applyFill="0" applyAlignment="0" applyProtection="0"/>
    <xf numFmtId="0" fontId="12" fillId="0" borderId="4" applyNumberFormat="0" applyFill="0" applyAlignment="0" applyProtection="0"/>
    <xf numFmtId="0" fontId="31" fillId="0" borderId="13" applyNumberFormat="0" applyFill="0" applyAlignment="0" applyProtection="0"/>
    <xf numFmtId="0" fontId="12" fillId="0" borderId="4" applyNumberFormat="0" applyFill="0" applyAlignment="0" applyProtection="0"/>
    <xf numFmtId="0" fontId="32" fillId="0" borderId="14" applyNumberFormat="0" applyFill="0" applyAlignment="0" applyProtection="0"/>
    <xf numFmtId="0" fontId="13" fillId="0" borderId="5" applyNumberFormat="0" applyFill="0" applyAlignment="0" applyProtection="0"/>
    <xf numFmtId="0" fontId="32" fillId="0" borderId="14" applyNumberFormat="0" applyFill="0" applyAlignment="0" applyProtection="0"/>
    <xf numFmtId="0" fontId="13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52" borderId="10" applyNumberFormat="0" applyAlignment="0" applyProtection="0"/>
    <xf numFmtId="0" fontId="15" fillId="7" borderId="1" applyNumberFormat="0" applyAlignment="0" applyProtection="0"/>
    <xf numFmtId="0" fontId="36" fillId="52" borderId="10" applyNumberFormat="0" applyAlignment="0" applyProtection="0"/>
    <xf numFmtId="0" fontId="15" fillId="7" borderId="1" applyNumberFormat="0" applyAlignment="0" applyProtection="0"/>
    <xf numFmtId="0" fontId="37" fillId="0" borderId="15" applyNumberFormat="0" applyFill="0" applyAlignment="0" applyProtection="0"/>
    <xf numFmtId="0" fontId="16" fillId="0" borderId="6" applyNumberFormat="0" applyFill="0" applyAlignment="0" applyProtection="0"/>
    <xf numFmtId="0" fontId="37" fillId="0" borderId="15" applyNumberFormat="0" applyFill="0" applyAlignment="0" applyProtection="0"/>
    <xf numFmtId="0" fontId="16" fillId="0" borderId="6" applyNumberFormat="0" applyFill="0" applyAlignment="0" applyProtection="0"/>
    <xf numFmtId="0" fontId="38" fillId="53" borderId="0" applyNumberFormat="0" applyBorder="0" applyAlignment="0" applyProtection="0"/>
    <xf numFmtId="0" fontId="17" fillId="22" borderId="0" applyNumberFormat="0" applyBorder="0" applyAlignment="0" applyProtection="0"/>
    <xf numFmtId="0" fontId="38" fillId="53" borderId="0" applyNumberFormat="0" applyBorder="0" applyAlignment="0" applyProtection="0"/>
    <xf numFmtId="0" fontId="17" fillId="22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3" fillId="0" borderId="0"/>
    <xf numFmtId="0" fontId="7" fillId="0" borderId="0"/>
    <xf numFmtId="0" fontId="8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8" fillId="0" borderId="0"/>
    <xf numFmtId="0" fontId="7" fillId="0" borderId="0"/>
    <xf numFmtId="0" fontId="8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22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54" borderId="16" applyNumberFormat="0" applyFont="0" applyAlignment="0" applyProtection="0"/>
    <xf numFmtId="0" fontId="7" fillId="23" borderId="7" applyNumberFormat="0" applyFont="0" applyAlignment="0" applyProtection="0"/>
    <xf numFmtId="0" fontId="7" fillId="23" borderId="7" applyNumberFormat="0" applyFont="0" applyAlignment="0" applyProtection="0"/>
    <xf numFmtId="0" fontId="22" fillId="54" borderId="16" applyNumberFormat="0" applyFont="0" applyAlignment="0" applyProtection="0"/>
    <xf numFmtId="0" fontId="7" fillId="23" borderId="7" applyNumberFormat="0" applyFont="0" applyAlignment="0" applyProtection="0"/>
    <xf numFmtId="0" fontId="22" fillId="54" borderId="16" applyNumberFormat="0" applyFont="0" applyAlignment="0" applyProtection="0"/>
    <xf numFmtId="0" fontId="22" fillId="54" borderId="16" applyNumberFormat="0" applyFont="0" applyAlignment="0" applyProtection="0"/>
    <xf numFmtId="0" fontId="2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7" fillId="23" borderId="7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" fillId="54" borderId="16" applyNumberFormat="0" applyFont="0" applyAlignment="0" applyProtection="0"/>
    <xf numFmtId="0" fontId="23" fillId="54" borderId="16" applyNumberFormat="0" applyFont="0" applyAlignment="0" applyProtection="0"/>
    <xf numFmtId="0" fontId="2" fillId="54" borderId="16" applyNumberFormat="0" applyFont="0" applyAlignment="0" applyProtection="0"/>
    <xf numFmtId="0" fontId="22" fillId="54" borderId="16" applyNumberFormat="0" applyFont="0" applyAlignment="0" applyProtection="0"/>
    <xf numFmtId="0" fontId="40" fillId="49" borderId="17" applyNumberFormat="0" applyAlignment="0" applyProtection="0"/>
    <xf numFmtId="0" fontId="18" fillId="20" borderId="8" applyNumberFormat="0" applyAlignment="0" applyProtection="0"/>
    <xf numFmtId="0" fontId="40" fillId="49" borderId="17" applyNumberFormat="0" applyAlignment="0" applyProtection="0"/>
    <xf numFmtId="0" fontId="18" fillId="20" borderId="8" applyNumberFormat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1" fillId="0" borderId="18" applyNumberFormat="0" applyFill="0" applyAlignment="0" applyProtection="0"/>
    <xf numFmtId="0" fontId="20" fillId="0" borderId="9" applyNumberFormat="0" applyFill="0" applyAlignment="0" applyProtection="0"/>
    <xf numFmtId="0" fontId="41" fillId="0" borderId="18" applyNumberFormat="0" applyFill="0" applyAlignment="0" applyProtection="0"/>
    <xf numFmtId="0" fontId="20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0">
      <alignment vertical="center"/>
    </xf>
  </cellStyleXfs>
  <cellXfs count="63">
    <xf numFmtId="0" fontId="0" fillId="0" borderId="0" xfId="0"/>
    <xf numFmtId="0" fontId="22" fillId="0" borderId="0" xfId="226"/>
    <xf numFmtId="0" fontId="1" fillId="0" borderId="0" xfId="226" applyFont="1"/>
    <xf numFmtId="44" fontId="22" fillId="0" borderId="0" xfId="162"/>
    <xf numFmtId="0" fontId="22" fillId="0" borderId="0" xfId="226" applyFill="1" applyBorder="1" applyAlignment="1">
      <alignment horizontal="center" vertical="center"/>
    </xf>
    <xf numFmtId="44" fontId="33" fillId="0" borderId="0" xfId="208" applyNumberFormat="1" applyAlignment="1">
      <alignment horizontal="right"/>
    </xf>
    <xf numFmtId="0" fontId="22" fillId="0" borderId="20" xfId="226" applyBorder="1" applyAlignment="1">
      <alignment horizontal="center" vertical="center" wrapText="1"/>
    </xf>
    <xf numFmtId="0" fontId="22" fillId="0" borderId="21" xfId="226" applyBorder="1" applyAlignment="1">
      <alignment horizontal="center" vertical="center" wrapText="1"/>
    </xf>
    <xf numFmtId="0" fontId="0" fillId="0" borderId="21" xfId="226" applyFont="1" applyBorder="1" applyAlignment="1">
      <alignment horizontal="center" vertical="center" wrapText="1"/>
    </xf>
    <xf numFmtId="0" fontId="22" fillId="0" borderId="22" xfId="226" applyBorder="1" applyAlignment="1">
      <alignment horizontal="center" vertical="center" wrapText="1"/>
    </xf>
    <xf numFmtId="0" fontId="22" fillId="0" borderId="19" xfId="226" applyFill="1" applyBorder="1" applyAlignment="1">
      <alignment horizontal="center" vertical="center"/>
    </xf>
    <xf numFmtId="0" fontId="22" fillId="0" borderId="23" xfId="226" applyFont="1" applyFill="1" applyBorder="1" applyAlignment="1">
      <alignment horizontal="center" vertical="center"/>
    </xf>
    <xf numFmtId="0" fontId="22" fillId="0" borderId="19" xfId="226" applyFont="1" applyFill="1" applyBorder="1" applyAlignment="1">
      <alignment horizontal="center" vertical="center"/>
    </xf>
    <xf numFmtId="44" fontId="22" fillId="0" borderId="19" xfId="162" applyFont="1" applyFill="1" applyBorder="1" applyAlignment="1">
      <alignment horizontal="center" vertical="center"/>
    </xf>
    <xf numFmtId="44" fontId="22" fillId="0" borderId="19" xfId="162" applyFill="1" applyBorder="1" applyAlignment="1">
      <alignment horizontal="center" vertical="center"/>
    </xf>
    <xf numFmtId="44" fontId="22" fillId="0" borderId="19" xfId="162" applyFill="1" applyBorder="1" applyAlignment="1">
      <alignment horizontal="center" vertical="center" wrapText="1"/>
    </xf>
    <xf numFmtId="0" fontId="0" fillId="0" borderId="23" xfId="226" applyFont="1" applyFill="1" applyBorder="1" applyAlignment="1">
      <alignment horizontal="center" vertical="center"/>
    </xf>
    <xf numFmtId="0" fontId="0" fillId="0" borderId="19" xfId="226" applyFont="1" applyFill="1" applyBorder="1" applyAlignment="1">
      <alignment horizontal="center" vertical="center"/>
    </xf>
    <xf numFmtId="44" fontId="0" fillId="0" borderId="19" xfId="162" applyFont="1" applyFill="1" applyBorder="1" applyAlignment="1">
      <alignment horizontal="center" vertical="center"/>
    </xf>
    <xf numFmtId="44" fontId="22" fillId="0" borderId="0" xfId="162" applyFill="1"/>
    <xf numFmtId="0" fontId="43" fillId="0" borderId="22" xfId="0" applyFont="1" applyBorder="1" applyAlignment="1">
      <alignment horizontal="center" wrapText="1"/>
    </xf>
    <xf numFmtId="0" fontId="0" fillId="0" borderId="0" xfId="226" applyFont="1"/>
    <xf numFmtId="0" fontId="44" fillId="0" borderId="0" xfId="344" applyFont="1" applyFill="1" applyBorder="1" applyAlignment="1">
      <alignment horizontal="left" vertical="center"/>
    </xf>
    <xf numFmtId="44" fontId="22" fillId="0" borderId="24" xfId="162" applyFill="1" applyBorder="1" applyAlignment="1">
      <alignment horizontal="center" vertical="center"/>
    </xf>
    <xf numFmtId="44" fontId="0" fillId="0" borderId="24" xfId="162" applyFont="1" applyFill="1" applyBorder="1" applyAlignment="1">
      <alignment horizontal="center" vertical="center" wrapText="1"/>
    </xf>
    <xf numFmtId="0" fontId="0" fillId="0" borderId="0" xfId="226" applyFont="1" applyAlignment="1">
      <alignment horizontal="left" wrapText="1"/>
    </xf>
    <xf numFmtId="0" fontId="0" fillId="0" borderId="0" xfId="226" applyFont="1" applyAlignment="1">
      <alignment horizontal="left"/>
    </xf>
    <xf numFmtId="0" fontId="46" fillId="0" borderId="0" xfId="229" applyFont="1" applyAlignment="1">
      <alignment vertical="center"/>
    </xf>
    <xf numFmtId="0" fontId="47" fillId="55" borderId="0" xfId="0" applyNumberFormat="1" applyFont="1" applyFill="1" applyBorder="1" applyAlignment="1" applyProtection="1"/>
    <xf numFmtId="0" fontId="45" fillId="0" borderId="26" xfId="0" applyNumberFormat="1" applyFont="1" applyFill="1" applyBorder="1" applyAlignment="1" applyProtection="1">
      <alignment horizontal="left" vertical="center" wrapText="1"/>
    </xf>
    <xf numFmtId="1" fontId="45" fillId="0" borderId="26" xfId="0" applyNumberFormat="1" applyFont="1" applyFill="1" applyBorder="1" applyAlignment="1" applyProtection="1">
      <alignment horizontal="left" vertical="center" wrapText="1"/>
    </xf>
    <xf numFmtId="0" fontId="48" fillId="0" borderId="26" xfId="0" applyNumberFormat="1" applyFont="1" applyFill="1" applyBorder="1" applyAlignment="1" applyProtection="1">
      <alignment horizontal="left" wrapText="1"/>
    </xf>
    <xf numFmtId="1" fontId="48" fillId="0" borderId="26" xfId="0" applyNumberFormat="1" applyFont="1" applyFill="1" applyBorder="1" applyAlignment="1" applyProtection="1">
      <alignment horizontal="center" wrapText="1"/>
    </xf>
    <xf numFmtId="0" fontId="47" fillId="0" borderId="0" xfId="0" applyNumberFormat="1" applyFont="1" applyFill="1" applyBorder="1" applyAlignment="1" applyProtection="1"/>
    <xf numFmtId="1" fontId="48" fillId="0" borderId="27" xfId="0" applyNumberFormat="1" applyFont="1" applyFill="1" applyBorder="1" applyAlignment="1" applyProtection="1">
      <alignment horizontal="center" wrapText="1"/>
    </xf>
    <xf numFmtId="0" fontId="22" fillId="55" borderId="0" xfId="0" applyNumberFormat="1" applyFont="1" applyFill="1" applyBorder="1" applyAlignment="1" applyProtection="1"/>
    <xf numFmtId="1" fontId="22" fillId="55" borderId="0" xfId="0" applyNumberFormat="1" applyFont="1" applyFill="1" applyBorder="1" applyAlignment="1" applyProtection="1"/>
    <xf numFmtId="0" fontId="22" fillId="0" borderId="24" xfId="226" applyFill="1" applyBorder="1" applyAlignment="1">
      <alignment horizontal="left" vertical="center"/>
    </xf>
    <xf numFmtId="0" fontId="22" fillId="0" borderId="19" xfId="226" applyFill="1" applyBorder="1" applyAlignment="1">
      <alignment horizontal="left" vertical="center"/>
    </xf>
    <xf numFmtId="0" fontId="0" fillId="0" borderId="24" xfId="226" applyFont="1" applyFill="1" applyBorder="1" applyAlignment="1">
      <alignment horizontal="left" vertical="center"/>
    </xf>
    <xf numFmtId="0" fontId="44" fillId="0" borderId="23" xfId="226" applyFont="1" applyFill="1" applyBorder="1" applyAlignment="1">
      <alignment horizontal="center" vertical="center"/>
    </xf>
    <xf numFmtId="0" fontId="44" fillId="0" borderId="19" xfId="226" applyFont="1" applyFill="1" applyBorder="1" applyAlignment="1">
      <alignment horizontal="center" vertical="center"/>
    </xf>
    <xf numFmtId="44" fontId="44" fillId="0" borderId="19" xfId="162" applyFont="1" applyFill="1" applyBorder="1" applyAlignment="1">
      <alignment horizontal="center" vertical="center"/>
    </xf>
    <xf numFmtId="0" fontId="44" fillId="0" borderId="24" xfId="226" applyFont="1" applyFill="1" applyBorder="1" applyAlignment="1">
      <alignment horizontal="left" vertical="center"/>
    </xf>
    <xf numFmtId="0" fontId="44" fillId="0" borderId="0" xfId="226" applyFont="1" applyFill="1"/>
    <xf numFmtId="44" fontId="0" fillId="0" borderId="24" xfId="162" applyFont="1" applyFill="1" applyBorder="1" applyAlignment="1">
      <alignment horizontal="center" vertical="center"/>
    </xf>
    <xf numFmtId="0" fontId="22" fillId="0" borderId="0" xfId="226" applyFill="1"/>
    <xf numFmtId="0" fontId="22" fillId="0" borderId="19" xfId="226" applyFill="1" applyBorder="1" applyAlignment="1">
      <alignment horizontal="center" vertical="center" wrapText="1"/>
    </xf>
    <xf numFmtId="0" fontId="22" fillId="0" borderId="24" xfId="226" applyFill="1" applyBorder="1" applyAlignment="1">
      <alignment horizontal="left" vertical="center" wrapText="1"/>
    </xf>
    <xf numFmtId="0" fontId="22" fillId="0" borderId="0" xfId="226" applyFill="1" applyAlignment="1">
      <alignment wrapText="1"/>
    </xf>
    <xf numFmtId="0" fontId="0" fillId="0" borderId="24" xfId="0" applyFill="1" applyBorder="1" applyAlignment="1">
      <alignment horizontal="left"/>
    </xf>
    <xf numFmtId="0" fontId="22" fillId="0" borderId="24" xfId="226" applyFont="1" applyFill="1" applyBorder="1" applyAlignment="1">
      <alignment horizontal="left" vertical="center"/>
    </xf>
    <xf numFmtId="0" fontId="22" fillId="0" borderId="23" xfId="226" applyFill="1" applyBorder="1" applyAlignment="1">
      <alignment horizontal="center" vertical="center"/>
    </xf>
    <xf numFmtId="0" fontId="0" fillId="0" borderId="19" xfId="226" applyFont="1" applyFill="1" applyBorder="1" applyAlignment="1">
      <alignment horizontal="left" vertical="center"/>
    </xf>
    <xf numFmtId="44" fontId="22" fillId="0" borderId="0" xfId="162" applyFill="1" applyBorder="1" applyAlignment="1">
      <alignment horizontal="center" vertical="center"/>
    </xf>
    <xf numFmtId="44" fontId="22" fillId="0" borderId="0" xfId="162" applyFill="1" applyBorder="1"/>
    <xf numFmtId="44" fontId="50" fillId="0" borderId="0" xfId="162" applyFont="1" applyFill="1" applyBorder="1" applyAlignment="1">
      <alignment horizontal="center" vertical="center"/>
    </xf>
    <xf numFmtId="0" fontId="33" fillId="0" borderId="0" xfId="208" applyFill="1" applyAlignment="1">
      <alignment horizontal="right"/>
    </xf>
    <xf numFmtId="0" fontId="1" fillId="0" borderId="0" xfId="226" applyFont="1" applyFill="1"/>
    <xf numFmtId="0" fontId="49" fillId="0" borderId="0" xfId="226" applyFont="1" applyAlignment="1">
      <alignment horizontal="center" vertical="center"/>
    </xf>
    <xf numFmtId="0" fontId="43" fillId="0" borderId="0" xfId="229" applyFont="1" applyAlignment="1">
      <alignment horizontal="center" vertical="center"/>
    </xf>
    <xf numFmtId="0" fontId="48" fillId="55" borderId="0" xfId="0" applyNumberFormat="1" applyFont="1" applyFill="1" applyBorder="1" applyAlignment="1" applyProtection="1">
      <alignment horizontal="center" vertical="top" wrapText="1"/>
    </xf>
    <xf numFmtId="0" fontId="48" fillId="55" borderId="25" xfId="0" applyNumberFormat="1" applyFont="1" applyFill="1" applyBorder="1" applyAlignment="1" applyProtection="1">
      <alignment horizontal="center" vertical="top" wrapText="1"/>
    </xf>
  </cellXfs>
  <cellStyles count="3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3" xfId="4" xr:uid="{00000000-0005-0000-0000-000003000000}"/>
    <cellStyle name="20% - Accent1 3 2" xfId="5" xr:uid="{00000000-0005-0000-0000-000004000000}"/>
    <cellStyle name="20% - Accent1 4" xfId="6" xr:uid="{00000000-0005-0000-0000-000005000000}"/>
    <cellStyle name="20% - Accent1 5" xfId="7" xr:uid="{00000000-0005-0000-0000-000006000000}"/>
    <cellStyle name="20% - Accent2 2" xfId="8" xr:uid="{00000000-0005-0000-0000-000007000000}"/>
    <cellStyle name="20% - Accent2 2 2" xfId="9" xr:uid="{00000000-0005-0000-0000-000008000000}"/>
    <cellStyle name="20% - Accent2 2 3" xfId="10" xr:uid="{00000000-0005-0000-0000-000009000000}"/>
    <cellStyle name="20% - Accent2 3" xfId="11" xr:uid="{00000000-0005-0000-0000-00000A000000}"/>
    <cellStyle name="20% - Accent2 3 2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3 2" xfId="15" xr:uid="{00000000-0005-0000-0000-00000E000000}"/>
    <cellStyle name="20% - Accent3 2 2" xfId="16" xr:uid="{00000000-0005-0000-0000-00000F000000}"/>
    <cellStyle name="20% - Accent3 2 3" xfId="17" xr:uid="{00000000-0005-0000-0000-000010000000}"/>
    <cellStyle name="20% - Accent3 3" xfId="18" xr:uid="{00000000-0005-0000-0000-000011000000}"/>
    <cellStyle name="20% - Accent3 3 2" xfId="19" xr:uid="{00000000-0005-0000-0000-000012000000}"/>
    <cellStyle name="20% - Accent3 4" xfId="20" xr:uid="{00000000-0005-0000-0000-000013000000}"/>
    <cellStyle name="20% - Accent3 5" xfId="21" xr:uid="{00000000-0005-0000-0000-000014000000}"/>
    <cellStyle name="20% - Accent4 2" xfId="22" xr:uid="{00000000-0005-0000-0000-000015000000}"/>
    <cellStyle name="20% - Accent4 2 2" xfId="23" xr:uid="{00000000-0005-0000-0000-000016000000}"/>
    <cellStyle name="20% - Accent4 2 3" xfId="24" xr:uid="{00000000-0005-0000-0000-000017000000}"/>
    <cellStyle name="20% - Accent4 3" xfId="25" xr:uid="{00000000-0005-0000-0000-000018000000}"/>
    <cellStyle name="20% - Accent4 3 2" xfId="26" xr:uid="{00000000-0005-0000-0000-000019000000}"/>
    <cellStyle name="20% - Accent4 4" xfId="27" xr:uid="{00000000-0005-0000-0000-00001A000000}"/>
    <cellStyle name="20% - Accent4 5" xfId="28" xr:uid="{00000000-0005-0000-0000-00001B000000}"/>
    <cellStyle name="20% - Accent5 2" xfId="29" xr:uid="{00000000-0005-0000-0000-00001C000000}"/>
    <cellStyle name="20% - Accent5 2 2" xfId="30" xr:uid="{00000000-0005-0000-0000-00001D000000}"/>
    <cellStyle name="20% - Accent5 2 3" xfId="31" xr:uid="{00000000-0005-0000-0000-00001E000000}"/>
    <cellStyle name="20% - Accent5 3" xfId="32" xr:uid="{00000000-0005-0000-0000-00001F000000}"/>
    <cellStyle name="20% - Accent5 3 2" xfId="33" xr:uid="{00000000-0005-0000-0000-000020000000}"/>
    <cellStyle name="20% - Accent5 4" xfId="34" xr:uid="{00000000-0005-0000-0000-000021000000}"/>
    <cellStyle name="20% - Accent5 5" xfId="35" xr:uid="{00000000-0005-0000-0000-000022000000}"/>
    <cellStyle name="20% - Accent6 2" xfId="36" xr:uid="{00000000-0005-0000-0000-000023000000}"/>
    <cellStyle name="20% - Accent6 2 2" xfId="37" xr:uid="{00000000-0005-0000-0000-000024000000}"/>
    <cellStyle name="20% - Accent6 2 3" xfId="38" xr:uid="{00000000-0005-0000-0000-000025000000}"/>
    <cellStyle name="20% - Accent6 3" xfId="39" xr:uid="{00000000-0005-0000-0000-000026000000}"/>
    <cellStyle name="20% - Accent6 3 2" xfId="40" xr:uid="{00000000-0005-0000-0000-000027000000}"/>
    <cellStyle name="20% - Accent6 4" xfId="41" xr:uid="{00000000-0005-0000-0000-000028000000}"/>
    <cellStyle name="20% - Accent6 5" xfId="42" xr:uid="{00000000-0005-0000-0000-000029000000}"/>
    <cellStyle name="40% - Accent1 2" xfId="43" xr:uid="{00000000-0005-0000-0000-00002A000000}"/>
    <cellStyle name="40% - Accent1 2 2" xfId="44" xr:uid="{00000000-0005-0000-0000-00002B000000}"/>
    <cellStyle name="40% - Accent1 2 3" xfId="45" xr:uid="{00000000-0005-0000-0000-00002C000000}"/>
    <cellStyle name="40% - Accent1 3" xfId="46" xr:uid="{00000000-0005-0000-0000-00002D000000}"/>
    <cellStyle name="40% - Accent1 3 2" xfId="47" xr:uid="{00000000-0005-0000-0000-00002E000000}"/>
    <cellStyle name="40% - Accent1 4" xfId="48" xr:uid="{00000000-0005-0000-0000-00002F000000}"/>
    <cellStyle name="40% - Accent1 5" xfId="49" xr:uid="{00000000-0005-0000-0000-000030000000}"/>
    <cellStyle name="40% - Accent2 2" xfId="50" xr:uid="{00000000-0005-0000-0000-000031000000}"/>
    <cellStyle name="40% - Accent2 2 2" xfId="51" xr:uid="{00000000-0005-0000-0000-000032000000}"/>
    <cellStyle name="40% - Accent2 2 3" xfId="52" xr:uid="{00000000-0005-0000-0000-000033000000}"/>
    <cellStyle name="40% - Accent2 3" xfId="53" xr:uid="{00000000-0005-0000-0000-000034000000}"/>
    <cellStyle name="40% - Accent2 3 2" xfId="54" xr:uid="{00000000-0005-0000-0000-000035000000}"/>
    <cellStyle name="40% - Accent2 4" xfId="55" xr:uid="{00000000-0005-0000-0000-000036000000}"/>
    <cellStyle name="40% - Accent2 5" xfId="56" xr:uid="{00000000-0005-0000-0000-000037000000}"/>
    <cellStyle name="40% - Accent3 2" xfId="57" xr:uid="{00000000-0005-0000-0000-000038000000}"/>
    <cellStyle name="40% - Accent3 2 2" xfId="58" xr:uid="{00000000-0005-0000-0000-000039000000}"/>
    <cellStyle name="40% - Accent3 2 3" xfId="59" xr:uid="{00000000-0005-0000-0000-00003A000000}"/>
    <cellStyle name="40% - Accent3 3" xfId="60" xr:uid="{00000000-0005-0000-0000-00003B000000}"/>
    <cellStyle name="40% - Accent3 3 2" xfId="61" xr:uid="{00000000-0005-0000-0000-00003C000000}"/>
    <cellStyle name="40% - Accent3 4" xfId="62" xr:uid="{00000000-0005-0000-0000-00003D000000}"/>
    <cellStyle name="40% - Accent3 5" xfId="63" xr:uid="{00000000-0005-0000-0000-00003E000000}"/>
    <cellStyle name="40% - Accent4 2" xfId="64" xr:uid="{00000000-0005-0000-0000-00003F000000}"/>
    <cellStyle name="40% - Accent4 2 2" xfId="65" xr:uid="{00000000-0005-0000-0000-000040000000}"/>
    <cellStyle name="40% - Accent4 2 3" xfId="66" xr:uid="{00000000-0005-0000-0000-000041000000}"/>
    <cellStyle name="40% - Accent4 3" xfId="67" xr:uid="{00000000-0005-0000-0000-000042000000}"/>
    <cellStyle name="40% - Accent4 3 2" xfId="68" xr:uid="{00000000-0005-0000-0000-000043000000}"/>
    <cellStyle name="40% - Accent4 4" xfId="69" xr:uid="{00000000-0005-0000-0000-000044000000}"/>
    <cellStyle name="40% - Accent4 5" xfId="70" xr:uid="{00000000-0005-0000-0000-000045000000}"/>
    <cellStyle name="40% - Accent5 2" xfId="71" xr:uid="{00000000-0005-0000-0000-000046000000}"/>
    <cellStyle name="40% - Accent5 2 2" xfId="72" xr:uid="{00000000-0005-0000-0000-000047000000}"/>
    <cellStyle name="40% - Accent5 2 3" xfId="73" xr:uid="{00000000-0005-0000-0000-000048000000}"/>
    <cellStyle name="40% - Accent5 3" xfId="74" xr:uid="{00000000-0005-0000-0000-000049000000}"/>
    <cellStyle name="40% - Accent5 3 2" xfId="75" xr:uid="{00000000-0005-0000-0000-00004A000000}"/>
    <cellStyle name="40% - Accent5 4" xfId="76" xr:uid="{00000000-0005-0000-0000-00004B000000}"/>
    <cellStyle name="40% - Accent5 5" xfId="77" xr:uid="{00000000-0005-0000-0000-00004C000000}"/>
    <cellStyle name="40% - Accent6 2" xfId="78" xr:uid="{00000000-0005-0000-0000-00004D000000}"/>
    <cellStyle name="40% - Accent6 2 2" xfId="79" xr:uid="{00000000-0005-0000-0000-00004E000000}"/>
    <cellStyle name="40% - Accent6 2 3" xfId="80" xr:uid="{00000000-0005-0000-0000-00004F000000}"/>
    <cellStyle name="40% - Accent6 3" xfId="81" xr:uid="{00000000-0005-0000-0000-000050000000}"/>
    <cellStyle name="40% - Accent6 3 2" xfId="82" xr:uid="{00000000-0005-0000-0000-000051000000}"/>
    <cellStyle name="40% - Accent6 4" xfId="83" xr:uid="{00000000-0005-0000-0000-000052000000}"/>
    <cellStyle name="40% - Accent6 5" xfId="84" xr:uid="{00000000-0005-0000-0000-000053000000}"/>
    <cellStyle name="60% - Accent1 2" xfId="85" xr:uid="{00000000-0005-0000-0000-000054000000}"/>
    <cellStyle name="60% - Accent1 2 2" xfId="86" xr:uid="{00000000-0005-0000-0000-000055000000}"/>
    <cellStyle name="60% - Accent1 2 3" xfId="87" xr:uid="{00000000-0005-0000-0000-000056000000}"/>
    <cellStyle name="60% - Accent1 3" xfId="88" xr:uid="{00000000-0005-0000-0000-000057000000}"/>
    <cellStyle name="60% - Accent2 2" xfId="89" xr:uid="{00000000-0005-0000-0000-000058000000}"/>
    <cellStyle name="60% - Accent2 2 2" xfId="90" xr:uid="{00000000-0005-0000-0000-000059000000}"/>
    <cellStyle name="60% - Accent2 2 3" xfId="91" xr:uid="{00000000-0005-0000-0000-00005A000000}"/>
    <cellStyle name="60% - Accent2 3" xfId="92" xr:uid="{00000000-0005-0000-0000-00005B000000}"/>
    <cellStyle name="60% - Accent3 2" xfId="93" xr:uid="{00000000-0005-0000-0000-00005C000000}"/>
    <cellStyle name="60% - Accent3 2 2" xfId="94" xr:uid="{00000000-0005-0000-0000-00005D000000}"/>
    <cellStyle name="60% - Accent3 2 3" xfId="95" xr:uid="{00000000-0005-0000-0000-00005E000000}"/>
    <cellStyle name="60% - Accent3 3" xfId="96" xr:uid="{00000000-0005-0000-0000-00005F000000}"/>
    <cellStyle name="60% - Accent4 2" xfId="97" xr:uid="{00000000-0005-0000-0000-000060000000}"/>
    <cellStyle name="60% - Accent4 2 2" xfId="98" xr:uid="{00000000-0005-0000-0000-000061000000}"/>
    <cellStyle name="60% - Accent4 2 3" xfId="99" xr:uid="{00000000-0005-0000-0000-000062000000}"/>
    <cellStyle name="60% - Accent4 3" xfId="100" xr:uid="{00000000-0005-0000-0000-000063000000}"/>
    <cellStyle name="60% - Accent5 2" xfId="101" xr:uid="{00000000-0005-0000-0000-000064000000}"/>
    <cellStyle name="60% - Accent5 2 2" xfId="102" xr:uid="{00000000-0005-0000-0000-000065000000}"/>
    <cellStyle name="60% - Accent5 2 3" xfId="103" xr:uid="{00000000-0005-0000-0000-000066000000}"/>
    <cellStyle name="60% - Accent5 3" xfId="104" xr:uid="{00000000-0005-0000-0000-000067000000}"/>
    <cellStyle name="60% - Accent6 2" xfId="105" xr:uid="{00000000-0005-0000-0000-000068000000}"/>
    <cellStyle name="60% - Accent6 2 2" xfId="106" xr:uid="{00000000-0005-0000-0000-000069000000}"/>
    <cellStyle name="60% - Accent6 2 3" xfId="107" xr:uid="{00000000-0005-0000-0000-00006A000000}"/>
    <cellStyle name="60% - Accent6 3" xfId="108" xr:uid="{00000000-0005-0000-0000-00006B000000}"/>
    <cellStyle name="Accent1 2" xfId="109" xr:uid="{00000000-0005-0000-0000-00006C000000}"/>
    <cellStyle name="Accent1 2 2" xfId="110" xr:uid="{00000000-0005-0000-0000-00006D000000}"/>
    <cellStyle name="Accent1 2 3" xfId="111" xr:uid="{00000000-0005-0000-0000-00006E000000}"/>
    <cellStyle name="Accent1 3" xfId="112" xr:uid="{00000000-0005-0000-0000-00006F000000}"/>
    <cellStyle name="Accent2 2" xfId="113" xr:uid="{00000000-0005-0000-0000-000070000000}"/>
    <cellStyle name="Accent2 2 2" xfId="114" xr:uid="{00000000-0005-0000-0000-000071000000}"/>
    <cellStyle name="Accent2 2 3" xfId="115" xr:uid="{00000000-0005-0000-0000-000072000000}"/>
    <cellStyle name="Accent2 3" xfId="116" xr:uid="{00000000-0005-0000-0000-000073000000}"/>
    <cellStyle name="Accent3 2" xfId="117" xr:uid="{00000000-0005-0000-0000-000074000000}"/>
    <cellStyle name="Accent3 2 2" xfId="118" xr:uid="{00000000-0005-0000-0000-000075000000}"/>
    <cellStyle name="Accent3 2 3" xfId="119" xr:uid="{00000000-0005-0000-0000-000076000000}"/>
    <cellStyle name="Accent3 3" xfId="120" xr:uid="{00000000-0005-0000-0000-000077000000}"/>
    <cellStyle name="Accent4 2" xfId="121" xr:uid="{00000000-0005-0000-0000-000078000000}"/>
    <cellStyle name="Accent4 2 2" xfId="122" xr:uid="{00000000-0005-0000-0000-000079000000}"/>
    <cellStyle name="Accent4 2 3" xfId="123" xr:uid="{00000000-0005-0000-0000-00007A000000}"/>
    <cellStyle name="Accent4 3" xfId="124" xr:uid="{00000000-0005-0000-0000-00007B000000}"/>
    <cellStyle name="Accent5 2" xfId="125" xr:uid="{00000000-0005-0000-0000-00007C000000}"/>
    <cellStyle name="Accent5 2 2" xfId="126" xr:uid="{00000000-0005-0000-0000-00007D000000}"/>
    <cellStyle name="Accent5 2 3" xfId="127" xr:uid="{00000000-0005-0000-0000-00007E000000}"/>
    <cellStyle name="Accent5 3" xfId="128" xr:uid="{00000000-0005-0000-0000-00007F000000}"/>
    <cellStyle name="Accent6 2" xfId="129" xr:uid="{00000000-0005-0000-0000-000080000000}"/>
    <cellStyle name="Accent6 2 2" xfId="130" xr:uid="{00000000-0005-0000-0000-000081000000}"/>
    <cellStyle name="Accent6 2 3" xfId="131" xr:uid="{00000000-0005-0000-0000-000082000000}"/>
    <cellStyle name="Accent6 3" xfId="132" xr:uid="{00000000-0005-0000-0000-000083000000}"/>
    <cellStyle name="Bad 2" xfId="133" xr:uid="{00000000-0005-0000-0000-000084000000}"/>
    <cellStyle name="Bad 2 2" xfId="134" xr:uid="{00000000-0005-0000-0000-000085000000}"/>
    <cellStyle name="Bad 2 3" xfId="135" xr:uid="{00000000-0005-0000-0000-000086000000}"/>
    <cellStyle name="Bad 3" xfId="136" xr:uid="{00000000-0005-0000-0000-000087000000}"/>
    <cellStyle name="Calculation 2" xfId="137" xr:uid="{00000000-0005-0000-0000-000088000000}"/>
    <cellStyle name="Calculation 2 2" xfId="138" xr:uid="{00000000-0005-0000-0000-000089000000}"/>
    <cellStyle name="Calculation 2 3" xfId="139" xr:uid="{00000000-0005-0000-0000-00008A000000}"/>
    <cellStyle name="Calculation 3" xfId="140" xr:uid="{00000000-0005-0000-0000-00008B000000}"/>
    <cellStyle name="Check Cell 2" xfId="141" xr:uid="{00000000-0005-0000-0000-00008C000000}"/>
    <cellStyle name="Check Cell 2 2" xfId="142" xr:uid="{00000000-0005-0000-0000-00008D000000}"/>
    <cellStyle name="Check Cell 2 3" xfId="143" xr:uid="{00000000-0005-0000-0000-00008E000000}"/>
    <cellStyle name="Check Cell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2" xfId="147" xr:uid="{00000000-0005-0000-0000-000092000000}"/>
    <cellStyle name="Comma 2 3" xfId="148" xr:uid="{00000000-0005-0000-0000-000093000000}"/>
    <cellStyle name="Comma 2 4" xfId="149" xr:uid="{00000000-0005-0000-0000-000094000000}"/>
    <cellStyle name="Comma 2 4 2" xfId="150" xr:uid="{00000000-0005-0000-0000-000095000000}"/>
    <cellStyle name="Comma 2 4 3" xfId="151" xr:uid="{00000000-0005-0000-0000-000096000000}"/>
    <cellStyle name="Comma 2 5" xfId="152" xr:uid="{00000000-0005-0000-0000-000097000000}"/>
    <cellStyle name="Comma 3" xfId="153" xr:uid="{00000000-0005-0000-0000-000098000000}"/>
    <cellStyle name="Comma 3 2" xfId="154" xr:uid="{00000000-0005-0000-0000-000099000000}"/>
    <cellStyle name="Comma 3 3" xfId="155" xr:uid="{00000000-0005-0000-0000-00009A000000}"/>
    <cellStyle name="Comma 3 4" xfId="156" xr:uid="{00000000-0005-0000-0000-00009B000000}"/>
    <cellStyle name="Comma 4" xfId="157" xr:uid="{00000000-0005-0000-0000-00009C000000}"/>
    <cellStyle name="Comma 4 2" xfId="158" xr:uid="{00000000-0005-0000-0000-00009D000000}"/>
    <cellStyle name="Comma 5" xfId="159" xr:uid="{00000000-0005-0000-0000-00009E000000}"/>
    <cellStyle name="Comma 5 2" xfId="160" xr:uid="{00000000-0005-0000-0000-00009F000000}"/>
    <cellStyle name="Comma 6" xfId="161" xr:uid="{00000000-0005-0000-0000-0000A0000000}"/>
    <cellStyle name="Currency" xfId="162" builtinId="4"/>
    <cellStyle name="Currency 2" xfId="163" xr:uid="{00000000-0005-0000-0000-0000A2000000}"/>
    <cellStyle name="Currency 2 2" xfId="164" xr:uid="{00000000-0005-0000-0000-0000A3000000}"/>
    <cellStyle name="Currency 2 2 2" xfId="165" xr:uid="{00000000-0005-0000-0000-0000A4000000}"/>
    <cellStyle name="Currency 2 2 3" xfId="166" xr:uid="{00000000-0005-0000-0000-0000A5000000}"/>
    <cellStyle name="Currency 2 3" xfId="167" xr:uid="{00000000-0005-0000-0000-0000A6000000}"/>
    <cellStyle name="Currency 2 3 2" xfId="168" xr:uid="{00000000-0005-0000-0000-0000A7000000}"/>
    <cellStyle name="Currency 2 3 3" xfId="169" xr:uid="{00000000-0005-0000-0000-0000A8000000}"/>
    <cellStyle name="Currency 2 4" xfId="170" xr:uid="{00000000-0005-0000-0000-0000A9000000}"/>
    <cellStyle name="Currency 3" xfId="171" xr:uid="{00000000-0005-0000-0000-0000AA000000}"/>
    <cellStyle name="Currency 3 2" xfId="172" xr:uid="{00000000-0005-0000-0000-0000AB000000}"/>
    <cellStyle name="Currency 3 3" xfId="173" xr:uid="{00000000-0005-0000-0000-0000AC000000}"/>
    <cellStyle name="Currency 3 4" xfId="174" xr:uid="{00000000-0005-0000-0000-0000AD000000}"/>
    <cellStyle name="Currency 4" xfId="175" xr:uid="{00000000-0005-0000-0000-0000AE000000}"/>
    <cellStyle name="Currency 4 2" xfId="176" xr:uid="{00000000-0005-0000-0000-0000AF000000}"/>
    <cellStyle name="Currency 4 3" xfId="177" xr:uid="{00000000-0005-0000-0000-0000B0000000}"/>
    <cellStyle name="Currency 5" xfId="178" xr:uid="{00000000-0005-0000-0000-0000B1000000}"/>
    <cellStyle name="Currency 6" xfId="179" xr:uid="{00000000-0005-0000-0000-0000B2000000}"/>
    <cellStyle name="Currency 6 2" xfId="180" xr:uid="{00000000-0005-0000-0000-0000B3000000}"/>
    <cellStyle name="Currency 7" xfId="181" xr:uid="{00000000-0005-0000-0000-0000B4000000}"/>
    <cellStyle name="Currency 7 2" xfId="182" xr:uid="{00000000-0005-0000-0000-0000B5000000}"/>
    <cellStyle name="Currency 8" xfId="183" xr:uid="{00000000-0005-0000-0000-0000B6000000}"/>
    <cellStyle name="Explanatory Text 2" xfId="184" xr:uid="{00000000-0005-0000-0000-0000B7000000}"/>
    <cellStyle name="Explanatory Text 2 2" xfId="185" xr:uid="{00000000-0005-0000-0000-0000B8000000}"/>
    <cellStyle name="Explanatory Text 2 3" xfId="186" xr:uid="{00000000-0005-0000-0000-0000B9000000}"/>
    <cellStyle name="Explanatory Text 3" xfId="187" xr:uid="{00000000-0005-0000-0000-0000BA000000}"/>
    <cellStyle name="Good 2" xfId="188" xr:uid="{00000000-0005-0000-0000-0000BB000000}"/>
    <cellStyle name="Good 2 2" xfId="189" xr:uid="{00000000-0005-0000-0000-0000BC000000}"/>
    <cellStyle name="Good 2 3" xfId="190" xr:uid="{00000000-0005-0000-0000-0000BD000000}"/>
    <cellStyle name="Good 3" xfId="191" xr:uid="{00000000-0005-0000-0000-0000BE000000}"/>
    <cellStyle name="Heading 1 2" xfId="192" xr:uid="{00000000-0005-0000-0000-0000BF000000}"/>
    <cellStyle name="Heading 1 2 2" xfId="193" xr:uid="{00000000-0005-0000-0000-0000C0000000}"/>
    <cellStyle name="Heading 1 2 3" xfId="194" xr:uid="{00000000-0005-0000-0000-0000C1000000}"/>
    <cellStyle name="Heading 1 3" xfId="195" xr:uid="{00000000-0005-0000-0000-0000C2000000}"/>
    <cellStyle name="Heading 2 2" xfId="196" xr:uid="{00000000-0005-0000-0000-0000C3000000}"/>
    <cellStyle name="Heading 2 2 2" xfId="197" xr:uid="{00000000-0005-0000-0000-0000C4000000}"/>
    <cellStyle name="Heading 2 2 3" xfId="198" xr:uid="{00000000-0005-0000-0000-0000C5000000}"/>
    <cellStyle name="Heading 2 3" xfId="199" xr:uid="{00000000-0005-0000-0000-0000C6000000}"/>
    <cellStyle name="Heading 3 2" xfId="200" xr:uid="{00000000-0005-0000-0000-0000C7000000}"/>
    <cellStyle name="Heading 3 2 2" xfId="201" xr:uid="{00000000-0005-0000-0000-0000C8000000}"/>
    <cellStyle name="Heading 3 2 3" xfId="202" xr:uid="{00000000-0005-0000-0000-0000C9000000}"/>
    <cellStyle name="Heading 3 3" xfId="203" xr:uid="{00000000-0005-0000-0000-0000CA000000}"/>
    <cellStyle name="Heading 4 2" xfId="204" xr:uid="{00000000-0005-0000-0000-0000CB000000}"/>
    <cellStyle name="Heading 4 2 2" xfId="205" xr:uid="{00000000-0005-0000-0000-0000CC000000}"/>
    <cellStyle name="Heading 4 2 3" xfId="206" xr:uid="{00000000-0005-0000-0000-0000CD000000}"/>
    <cellStyle name="Heading 4 3" xfId="207" xr:uid="{00000000-0005-0000-0000-0000CE000000}"/>
    <cellStyle name="Hyperlink" xfId="208" builtinId="8"/>
    <cellStyle name="Hyperlink 2" xfId="209" xr:uid="{00000000-0005-0000-0000-0000D0000000}"/>
    <cellStyle name="Hyperlink 3" xfId="210" xr:uid="{00000000-0005-0000-0000-0000D1000000}"/>
    <cellStyle name="Hyperlink 4" xfId="211" xr:uid="{00000000-0005-0000-0000-0000D2000000}"/>
    <cellStyle name="Hyperlink 5" xfId="212" xr:uid="{00000000-0005-0000-0000-0000D3000000}"/>
    <cellStyle name="Hyperlink 6" xfId="213" xr:uid="{00000000-0005-0000-0000-0000D4000000}"/>
    <cellStyle name="Input 2" xfId="214" xr:uid="{00000000-0005-0000-0000-0000D5000000}"/>
    <cellStyle name="Input 2 2" xfId="215" xr:uid="{00000000-0005-0000-0000-0000D6000000}"/>
    <cellStyle name="Input 2 3" xfId="216" xr:uid="{00000000-0005-0000-0000-0000D7000000}"/>
    <cellStyle name="Input 3" xfId="217" xr:uid="{00000000-0005-0000-0000-0000D8000000}"/>
    <cellStyle name="Linked Cell 2" xfId="218" xr:uid="{00000000-0005-0000-0000-0000D9000000}"/>
    <cellStyle name="Linked Cell 2 2" xfId="219" xr:uid="{00000000-0005-0000-0000-0000DA000000}"/>
    <cellStyle name="Linked Cell 2 3" xfId="220" xr:uid="{00000000-0005-0000-0000-0000DB000000}"/>
    <cellStyle name="Linked Cell 3" xfId="221" xr:uid="{00000000-0005-0000-0000-0000DC000000}"/>
    <cellStyle name="Neutral 2" xfId="222" xr:uid="{00000000-0005-0000-0000-0000DD000000}"/>
    <cellStyle name="Neutral 2 2" xfId="223" xr:uid="{00000000-0005-0000-0000-0000DE000000}"/>
    <cellStyle name="Neutral 2 3" xfId="224" xr:uid="{00000000-0005-0000-0000-0000DF000000}"/>
    <cellStyle name="Neutral 3" xfId="225" xr:uid="{00000000-0005-0000-0000-0000E0000000}"/>
    <cellStyle name="Normal" xfId="0" builtinId="0"/>
    <cellStyle name="Normal 10" xfId="226" xr:uid="{00000000-0005-0000-0000-0000E2000000}"/>
    <cellStyle name="Normal 11" xfId="227" xr:uid="{00000000-0005-0000-0000-0000E3000000}"/>
    <cellStyle name="Normal 12" xfId="228" xr:uid="{00000000-0005-0000-0000-0000E4000000}"/>
    <cellStyle name="Normal 2" xfId="229" xr:uid="{00000000-0005-0000-0000-0000E5000000}"/>
    <cellStyle name="Normal 2 2" xfId="230" xr:uid="{00000000-0005-0000-0000-0000E6000000}"/>
    <cellStyle name="Normal 2 2 2" xfId="231" xr:uid="{00000000-0005-0000-0000-0000E7000000}"/>
    <cellStyle name="Normal 2 2 2 2" xfId="232" xr:uid="{00000000-0005-0000-0000-0000E8000000}"/>
    <cellStyle name="Normal 2 2 2 3" xfId="233" xr:uid="{00000000-0005-0000-0000-0000E9000000}"/>
    <cellStyle name="Normal 2 2 3" xfId="234" xr:uid="{00000000-0005-0000-0000-0000EA000000}"/>
    <cellStyle name="Normal 2 2 4" xfId="235" xr:uid="{00000000-0005-0000-0000-0000EB000000}"/>
    <cellStyle name="Normal 2 2 4 2" xfId="236" xr:uid="{00000000-0005-0000-0000-0000EC000000}"/>
    <cellStyle name="Normal 2 2 5" xfId="237" xr:uid="{00000000-0005-0000-0000-0000ED000000}"/>
    <cellStyle name="Normal 2 2 6" xfId="238" xr:uid="{00000000-0005-0000-0000-0000EE000000}"/>
    <cellStyle name="Normal 2 3" xfId="239" xr:uid="{00000000-0005-0000-0000-0000EF000000}"/>
    <cellStyle name="Normal 2 4" xfId="240" xr:uid="{00000000-0005-0000-0000-0000F0000000}"/>
    <cellStyle name="Normal 2 5" xfId="241" xr:uid="{00000000-0005-0000-0000-0000F1000000}"/>
    <cellStyle name="Normal 20" xfId="242" xr:uid="{00000000-0005-0000-0000-0000F2000000}"/>
    <cellStyle name="Normal 20 2" xfId="243" xr:uid="{00000000-0005-0000-0000-0000F3000000}"/>
    <cellStyle name="Normal 3" xfId="244" xr:uid="{00000000-0005-0000-0000-0000F4000000}"/>
    <cellStyle name="Normal 3 10" xfId="245" xr:uid="{00000000-0005-0000-0000-0000F5000000}"/>
    <cellStyle name="Normal 3 2" xfId="246" xr:uid="{00000000-0005-0000-0000-0000F6000000}"/>
    <cellStyle name="Normal 3 2 2" xfId="247" xr:uid="{00000000-0005-0000-0000-0000F7000000}"/>
    <cellStyle name="Normal 3 2 3" xfId="248" xr:uid="{00000000-0005-0000-0000-0000F8000000}"/>
    <cellStyle name="Normal 3 3" xfId="249" xr:uid="{00000000-0005-0000-0000-0000F9000000}"/>
    <cellStyle name="Normal 3 3 2" xfId="250" xr:uid="{00000000-0005-0000-0000-0000FA000000}"/>
    <cellStyle name="Normal 3 3 2 2" xfId="251" xr:uid="{00000000-0005-0000-0000-0000FB000000}"/>
    <cellStyle name="Normal 3 3 3" xfId="252" xr:uid="{00000000-0005-0000-0000-0000FC000000}"/>
    <cellStyle name="Normal 3 3 4" xfId="253" xr:uid="{00000000-0005-0000-0000-0000FD000000}"/>
    <cellStyle name="Normal 3 4" xfId="254" xr:uid="{00000000-0005-0000-0000-0000FE000000}"/>
    <cellStyle name="Normal 3 4 2" xfId="255" xr:uid="{00000000-0005-0000-0000-0000FF000000}"/>
    <cellStyle name="Normal 3 4 3" xfId="256" xr:uid="{00000000-0005-0000-0000-000000010000}"/>
    <cellStyle name="Normal 3 4 4" xfId="257" xr:uid="{00000000-0005-0000-0000-000001010000}"/>
    <cellStyle name="Normal 3 5" xfId="258" xr:uid="{00000000-0005-0000-0000-000002010000}"/>
    <cellStyle name="Normal 3 6" xfId="259" xr:uid="{00000000-0005-0000-0000-000003010000}"/>
    <cellStyle name="Normal 3 7" xfId="260" xr:uid="{00000000-0005-0000-0000-000004010000}"/>
    <cellStyle name="Normal 3 8" xfId="261" xr:uid="{00000000-0005-0000-0000-000005010000}"/>
    <cellStyle name="Normal 3 9" xfId="262" xr:uid="{00000000-0005-0000-0000-000006010000}"/>
    <cellStyle name="Normal 36" xfId="263" xr:uid="{00000000-0005-0000-0000-000007010000}"/>
    <cellStyle name="Normal 36 2" xfId="264" xr:uid="{00000000-0005-0000-0000-000008010000}"/>
    <cellStyle name="Normal 4" xfId="265" xr:uid="{00000000-0005-0000-0000-000009010000}"/>
    <cellStyle name="Normal 4 2" xfId="266" xr:uid="{00000000-0005-0000-0000-00000A010000}"/>
    <cellStyle name="Normal 4 2 2" xfId="267" xr:uid="{00000000-0005-0000-0000-00000B010000}"/>
    <cellStyle name="Normal 4 2 2 2" xfId="268" xr:uid="{00000000-0005-0000-0000-00000C010000}"/>
    <cellStyle name="Normal 4 2 2 3" xfId="269" xr:uid="{00000000-0005-0000-0000-00000D010000}"/>
    <cellStyle name="Normal 4 3" xfId="270" xr:uid="{00000000-0005-0000-0000-00000E010000}"/>
    <cellStyle name="Normal 4 3 2" xfId="271" xr:uid="{00000000-0005-0000-0000-00000F010000}"/>
    <cellStyle name="Normal 4 3 3" xfId="272" xr:uid="{00000000-0005-0000-0000-000010010000}"/>
    <cellStyle name="Normal 4 4" xfId="273" xr:uid="{00000000-0005-0000-0000-000011010000}"/>
    <cellStyle name="Normal 4 4 2" xfId="274" xr:uid="{00000000-0005-0000-0000-000012010000}"/>
    <cellStyle name="Normal 4 4 2 2" xfId="275" xr:uid="{00000000-0005-0000-0000-000013010000}"/>
    <cellStyle name="Normal 4 4 2 3" xfId="276" xr:uid="{00000000-0005-0000-0000-000014010000}"/>
    <cellStyle name="Normal 4 4 3" xfId="277" xr:uid="{00000000-0005-0000-0000-000015010000}"/>
    <cellStyle name="Normal 4 4 4" xfId="278" xr:uid="{00000000-0005-0000-0000-000016010000}"/>
    <cellStyle name="Normal 4 4 5" xfId="279" xr:uid="{00000000-0005-0000-0000-000017010000}"/>
    <cellStyle name="Normal 4 5" xfId="280" xr:uid="{00000000-0005-0000-0000-000018010000}"/>
    <cellStyle name="Normal 4 5 2" xfId="281" xr:uid="{00000000-0005-0000-0000-000019010000}"/>
    <cellStyle name="Normal 4 5 3" xfId="282" xr:uid="{00000000-0005-0000-0000-00001A010000}"/>
    <cellStyle name="Normal 4 6" xfId="283" xr:uid="{00000000-0005-0000-0000-00001B010000}"/>
    <cellStyle name="Normal 5" xfId="284" xr:uid="{00000000-0005-0000-0000-00001C010000}"/>
    <cellStyle name="Normal 5 2" xfId="285" xr:uid="{00000000-0005-0000-0000-00001D010000}"/>
    <cellStyle name="Normal 5 2 2" xfId="286" xr:uid="{00000000-0005-0000-0000-00001E010000}"/>
    <cellStyle name="Normal 5 3" xfId="287" xr:uid="{00000000-0005-0000-0000-00001F010000}"/>
    <cellStyle name="Normal 5 4" xfId="288" xr:uid="{00000000-0005-0000-0000-000020010000}"/>
    <cellStyle name="Normal 5 5" xfId="289" xr:uid="{00000000-0005-0000-0000-000021010000}"/>
    <cellStyle name="Normal 6" xfId="290" xr:uid="{00000000-0005-0000-0000-000022010000}"/>
    <cellStyle name="Normal 6 2" xfId="291" xr:uid="{00000000-0005-0000-0000-000023010000}"/>
    <cellStyle name="Normal 6 3" xfId="292" xr:uid="{00000000-0005-0000-0000-000024010000}"/>
    <cellStyle name="Normal 7" xfId="293" xr:uid="{00000000-0005-0000-0000-000025010000}"/>
    <cellStyle name="Normal 7 2" xfId="294" xr:uid="{00000000-0005-0000-0000-000026010000}"/>
    <cellStyle name="Normal 8" xfId="295" xr:uid="{00000000-0005-0000-0000-000027010000}"/>
    <cellStyle name="Normal 9" xfId="296" xr:uid="{00000000-0005-0000-0000-000028010000}"/>
    <cellStyle name="Normal 9 2" xfId="297" xr:uid="{00000000-0005-0000-0000-000029010000}"/>
    <cellStyle name="Normal_Sheet1 3" xfId="344" xr:uid="{00000000-0005-0000-0000-00002A010000}"/>
    <cellStyle name="Note 2" xfId="298" xr:uid="{00000000-0005-0000-0000-00002B010000}"/>
    <cellStyle name="Note 2 2" xfId="299" xr:uid="{00000000-0005-0000-0000-00002C010000}"/>
    <cellStyle name="Note 2 2 2" xfId="300" xr:uid="{00000000-0005-0000-0000-00002D010000}"/>
    <cellStyle name="Note 2 2 3" xfId="301" xr:uid="{00000000-0005-0000-0000-00002E010000}"/>
    <cellStyle name="Note 2 3" xfId="302" xr:uid="{00000000-0005-0000-0000-00002F010000}"/>
    <cellStyle name="Note 2 4" xfId="303" xr:uid="{00000000-0005-0000-0000-000030010000}"/>
    <cellStyle name="Note 2 5" xfId="304" xr:uid="{00000000-0005-0000-0000-000031010000}"/>
    <cellStyle name="Note 2 6" xfId="305" xr:uid="{00000000-0005-0000-0000-000032010000}"/>
    <cellStyle name="Note 3" xfId="306" xr:uid="{00000000-0005-0000-0000-000033010000}"/>
    <cellStyle name="Note 3 2" xfId="307" xr:uid="{00000000-0005-0000-0000-000034010000}"/>
    <cellStyle name="Note 3 3" xfId="308" xr:uid="{00000000-0005-0000-0000-000035010000}"/>
    <cellStyle name="Note 4" xfId="309" xr:uid="{00000000-0005-0000-0000-000036010000}"/>
    <cellStyle name="Note 4 2" xfId="310" xr:uid="{00000000-0005-0000-0000-000037010000}"/>
    <cellStyle name="Note 4 3" xfId="311" xr:uid="{00000000-0005-0000-0000-000038010000}"/>
    <cellStyle name="Note 4 4" xfId="312" xr:uid="{00000000-0005-0000-0000-000039010000}"/>
    <cellStyle name="Note 5" xfId="313" xr:uid="{00000000-0005-0000-0000-00003A010000}"/>
    <cellStyle name="Note 5 2" xfId="314" xr:uid="{00000000-0005-0000-0000-00003B010000}"/>
    <cellStyle name="Note 6" xfId="315" xr:uid="{00000000-0005-0000-0000-00003C010000}"/>
    <cellStyle name="Note 6 2" xfId="316" xr:uid="{00000000-0005-0000-0000-00003D010000}"/>
    <cellStyle name="Note 7" xfId="317" xr:uid="{00000000-0005-0000-0000-00003E010000}"/>
    <cellStyle name="Note 8" xfId="318" xr:uid="{00000000-0005-0000-0000-00003F010000}"/>
    <cellStyle name="Note 9" xfId="319" xr:uid="{00000000-0005-0000-0000-000040010000}"/>
    <cellStyle name="Output 2" xfId="320" xr:uid="{00000000-0005-0000-0000-000041010000}"/>
    <cellStyle name="Output 2 2" xfId="321" xr:uid="{00000000-0005-0000-0000-000042010000}"/>
    <cellStyle name="Output 2 3" xfId="322" xr:uid="{00000000-0005-0000-0000-000043010000}"/>
    <cellStyle name="Output 3" xfId="323" xr:uid="{00000000-0005-0000-0000-000044010000}"/>
    <cellStyle name="Percent 2" xfId="324" xr:uid="{00000000-0005-0000-0000-000045010000}"/>
    <cellStyle name="Percent 2 2" xfId="325" xr:uid="{00000000-0005-0000-0000-000046010000}"/>
    <cellStyle name="Percent 2 3" xfId="326" xr:uid="{00000000-0005-0000-0000-000047010000}"/>
    <cellStyle name="Percent 3" xfId="327" xr:uid="{00000000-0005-0000-0000-000048010000}"/>
    <cellStyle name="Percent 4" xfId="328" xr:uid="{00000000-0005-0000-0000-000049010000}"/>
    <cellStyle name="Percent 4 2" xfId="329" xr:uid="{00000000-0005-0000-0000-00004A010000}"/>
    <cellStyle name="Percent 5" xfId="330" xr:uid="{00000000-0005-0000-0000-00004B010000}"/>
    <cellStyle name="Percent 5 2" xfId="331" xr:uid="{00000000-0005-0000-0000-00004C010000}"/>
    <cellStyle name="Percent 6" xfId="332" xr:uid="{00000000-0005-0000-0000-00004D010000}"/>
    <cellStyle name="Percent 7" xfId="333" xr:uid="{00000000-0005-0000-0000-00004E010000}"/>
    <cellStyle name="Title 2" xfId="334" xr:uid="{00000000-0005-0000-0000-00004F010000}"/>
    <cellStyle name="Title 3" xfId="335" xr:uid="{00000000-0005-0000-0000-000050010000}"/>
    <cellStyle name="Total 2" xfId="336" xr:uid="{00000000-0005-0000-0000-000051010000}"/>
    <cellStyle name="Total 2 2" xfId="337" xr:uid="{00000000-0005-0000-0000-000052010000}"/>
    <cellStyle name="Total 2 3" xfId="338" xr:uid="{00000000-0005-0000-0000-000053010000}"/>
    <cellStyle name="Total 3" xfId="339" xr:uid="{00000000-0005-0000-0000-000054010000}"/>
    <cellStyle name="Warning Text 2" xfId="340" xr:uid="{00000000-0005-0000-0000-000055010000}"/>
    <cellStyle name="Warning Text 2 2" xfId="341" xr:uid="{00000000-0005-0000-0000-000056010000}"/>
    <cellStyle name="Warning Text 2 3" xfId="342" xr:uid="{00000000-0005-0000-0000-000057010000}"/>
    <cellStyle name="Warning Text 3" xfId="343" xr:uid="{00000000-0005-0000-0000-00005801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1" hidden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18" displayName="Table118" ref="A5:J148" totalsRowShown="0" headerRowDxfId="21" dataDxfId="19" headerRowBorderDxfId="20" tableBorderDxfId="18" totalsRowBorderDxfId="17">
  <autoFilter ref="A5:J148" xr:uid="{00000000-0009-0000-0100-000001000000}"/>
  <tableColumns count="10">
    <tableColumn id="1" xr3:uid="{00000000-0010-0000-0000-000001000000}" name="Code Status Indicator" dataDxfId="16"/>
    <tableColumn id="2" xr3:uid="{00000000-0010-0000-0000-000002000000}" name="Code" dataDxfId="15"/>
    <tableColumn id="3" xr3:uid="{00000000-0010-0000-0000-000003000000}" name="Modifier 1" dataDxfId="14"/>
    <tableColumn id="6" xr3:uid="{00000000-0010-0000-0000-000006000000}" name="Modifier 2" dataDxfId="13" dataCellStyle="Normal 10"/>
    <tableColumn id="10" xr3:uid="{00000000-0010-0000-0000-00000A000000}" name="Maximum Allowable Fee NonRural *" dataDxfId="12"/>
    <tableColumn id="9" xr3:uid="{00000000-0010-0000-0000-000009000000}" name="Maximum Allowable Fee Rural*" dataDxfId="11"/>
    <tableColumn id="8" xr3:uid="{00000000-0010-0000-0000-000008000000}" name="Maximum Allowable Fee Seattle CBA*" dataDxfId="10"/>
    <tableColumn id="7" xr3:uid="{00000000-0010-0000-0000-000007000000}" name="Maximum Allowable Fee Vancouver CBA*" dataDxfId="9"/>
    <tableColumn id="5" xr3:uid="{00000000-0010-0000-0000-000005000000}" name="PA/EPA Required" dataDxfId="8" dataCellStyle="Currency"/>
    <tableColumn id="4" xr3:uid="{00000000-0010-0000-0000-000004000000}" name="Comments" dataDxfId="7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5:B482" totalsRowShown="0" headerRowDxfId="6" dataDxfId="4" headerRowBorderDxfId="5" tableBorderDxfId="3" totalsRowBorderDxfId="2">
  <autoFilter ref="A5:B482" xr:uid="{00000000-0009-0000-0100-000002000000}"/>
  <sortState xmlns:xlrd2="http://schemas.microsoft.com/office/spreadsheetml/2017/richdata2" ref="A6:B482">
    <sortCondition ref="A5:A482"/>
  </sortState>
  <tableColumns count="2">
    <tableColumn id="1" xr3:uid="{00000000-0010-0000-0100-000001000000}" name="Area Classification" dataDxfId="1"/>
    <tableColumn id="3" xr3:uid="{00000000-0010-0000-0100-000003000000}" name="ZIP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7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28515625" defaultRowHeight="15" x14ac:dyDescent="0.25"/>
  <cols>
    <col min="1" max="1" width="12.28515625" style="1" customWidth="1"/>
    <col min="2" max="2" width="8.5703125" style="1" customWidth="1"/>
    <col min="3" max="3" width="10.42578125" style="1" customWidth="1"/>
    <col min="4" max="4" width="10" style="1" customWidth="1"/>
    <col min="5" max="5" width="24.42578125" style="3" customWidth="1"/>
    <col min="6" max="8" width="22.5703125" style="3" bestFit="1" customWidth="1"/>
    <col min="9" max="9" width="12.7109375" style="3" customWidth="1"/>
    <col min="10" max="10" width="37" style="19" bestFit="1" customWidth="1"/>
    <col min="11" max="16384" width="9.28515625" style="1"/>
  </cols>
  <sheetData>
    <row r="1" spans="1:10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x14ac:dyDescent="0.25">
      <c r="A2" s="59" t="s">
        <v>120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59" t="s">
        <v>671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5">
      <c r="J4" s="5" t="s">
        <v>1</v>
      </c>
    </row>
    <row r="5" spans="1:10" ht="30" x14ac:dyDescent="0.25">
      <c r="A5" s="6" t="s">
        <v>2</v>
      </c>
      <c r="B5" s="7" t="s">
        <v>3</v>
      </c>
      <c r="C5" s="8" t="s">
        <v>121</v>
      </c>
      <c r="D5" s="8" t="s">
        <v>122</v>
      </c>
      <c r="E5" s="20" t="s">
        <v>127</v>
      </c>
      <c r="F5" s="20" t="s">
        <v>128</v>
      </c>
      <c r="G5" s="20" t="s">
        <v>129</v>
      </c>
      <c r="H5" s="20" t="s">
        <v>130</v>
      </c>
      <c r="I5" s="20" t="s">
        <v>629</v>
      </c>
      <c r="J5" s="9" t="s">
        <v>4</v>
      </c>
    </row>
    <row r="6" spans="1:10" s="46" customFormat="1" x14ac:dyDescent="0.25">
      <c r="A6" s="16" t="s">
        <v>631</v>
      </c>
      <c r="B6" s="10" t="s">
        <v>5</v>
      </c>
      <c r="C6" s="10"/>
      <c r="D6" s="10"/>
      <c r="E6" s="14">
        <v>0.40529999999999999</v>
      </c>
      <c r="F6" s="18" t="s">
        <v>142</v>
      </c>
      <c r="G6" s="18" t="s">
        <v>142</v>
      </c>
      <c r="H6" s="18" t="s">
        <v>142</v>
      </c>
      <c r="I6" s="45"/>
      <c r="J6" s="39" t="s">
        <v>657</v>
      </c>
    </row>
    <row r="7" spans="1:10" s="46" customFormat="1" x14ac:dyDescent="0.25">
      <c r="A7" s="16" t="s">
        <v>631</v>
      </c>
      <c r="B7" s="10" t="s">
        <v>6</v>
      </c>
      <c r="C7" s="10"/>
      <c r="D7" s="10"/>
      <c r="E7" s="14">
        <v>3.3582000000000001</v>
      </c>
      <c r="F7" s="18" t="s">
        <v>142</v>
      </c>
      <c r="G7" s="18" t="s">
        <v>142</v>
      </c>
      <c r="H7" s="18" t="s">
        <v>142</v>
      </c>
      <c r="I7" s="45"/>
      <c r="J7" s="39" t="s">
        <v>658</v>
      </c>
    </row>
    <row r="8" spans="1:10" s="46" customFormat="1" x14ac:dyDescent="0.25">
      <c r="A8" s="11"/>
      <c r="B8" s="10" t="s">
        <v>7</v>
      </c>
      <c r="C8" s="17" t="s">
        <v>119</v>
      </c>
      <c r="D8" s="10"/>
      <c r="E8" s="14">
        <v>8.6849999999999997E-2</v>
      </c>
      <c r="F8" s="18" t="s">
        <v>142</v>
      </c>
      <c r="G8" s="18" t="s">
        <v>142</v>
      </c>
      <c r="H8" s="18" t="s">
        <v>142</v>
      </c>
      <c r="I8" s="45"/>
      <c r="J8" s="37"/>
    </row>
    <row r="9" spans="1:10" s="46" customFormat="1" x14ac:dyDescent="0.25">
      <c r="A9" s="11"/>
      <c r="B9" s="10" t="s">
        <v>9</v>
      </c>
      <c r="C9" s="17" t="s">
        <v>119</v>
      </c>
      <c r="D9" s="10"/>
      <c r="E9" s="14">
        <v>0.37635000000000002</v>
      </c>
      <c r="F9" s="18" t="s">
        <v>142</v>
      </c>
      <c r="G9" s="18" t="s">
        <v>142</v>
      </c>
      <c r="H9" s="18" t="s">
        <v>142</v>
      </c>
      <c r="I9" s="45"/>
      <c r="J9" s="37"/>
    </row>
    <row r="10" spans="1:10" s="46" customFormat="1" x14ac:dyDescent="0.25">
      <c r="A10" s="16" t="s">
        <v>631</v>
      </c>
      <c r="B10" s="10" t="s">
        <v>10</v>
      </c>
      <c r="C10" s="10" t="s">
        <v>8</v>
      </c>
      <c r="D10" s="10"/>
      <c r="E10" s="14">
        <v>11.058900000000001</v>
      </c>
      <c r="F10" s="18" t="s">
        <v>142</v>
      </c>
      <c r="G10" s="18" t="s">
        <v>142</v>
      </c>
      <c r="H10" s="18" t="s">
        <v>142</v>
      </c>
      <c r="I10" s="45"/>
      <c r="J10" s="39" t="s">
        <v>632</v>
      </c>
    </row>
    <row r="11" spans="1:10" s="46" customFormat="1" x14ac:dyDescent="0.25">
      <c r="A11" s="16" t="s">
        <v>631</v>
      </c>
      <c r="B11" s="12" t="s">
        <v>116</v>
      </c>
      <c r="C11" s="10"/>
      <c r="D11" s="10"/>
      <c r="E11" s="13" t="s">
        <v>99</v>
      </c>
      <c r="F11" s="18" t="s">
        <v>142</v>
      </c>
      <c r="G11" s="18" t="s">
        <v>142</v>
      </c>
      <c r="H11" s="18" t="s">
        <v>142</v>
      </c>
      <c r="I11" s="45" t="s">
        <v>143</v>
      </c>
      <c r="J11" s="39" t="s">
        <v>639</v>
      </c>
    </row>
    <row r="12" spans="1:10" s="46" customFormat="1" x14ac:dyDescent="0.25">
      <c r="A12" s="16" t="s">
        <v>631</v>
      </c>
      <c r="B12" s="10" t="s">
        <v>11</v>
      </c>
      <c r="C12" s="10" t="s">
        <v>8</v>
      </c>
      <c r="D12" s="10"/>
      <c r="E12" s="14">
        <v>61.663499999999999</v>
      </c>
      <c r="F12" s="18" t="s">
        <v>142</v>
      </c>
      <c r="G12" s="18" t="s">
        <v>142</v>
      </c>
      <c r="H12" s="18" t="s">
        <v>142</v>
      </c>
      <c r="I12" s="45"/>
      <c r="J12" s="39" t="s">
        <v>635</v>
      </c>
    </row>
    <row r="13" spans="1:10" s="46" customFormat="1" x14ac:dyDescent="0.25">
      <c r="A13" s="16" t="s">
        <v>631</v>
      </c>
      <c r="B13" s="10" t="s">
        <v>12</v>
      </c>
      <c r="C13" s="10" t="s">
        <v>8</v>
      </c>
      <c r="D13" s="10"/>
      <c r="E13" s="14">
        <v>17.562999999999999</v>
      </c>
      <c r="F13" s="18" t="s">
        <v>142</v>
      </c>
      <c r="G13" s="18" t="s">
        <v>142</v>
      </c>
      <c r="H13" s="18" t="s">
        <v>142</v>
      </c>
      <c r="I13" s="45"/>
      <c r="J13" s="39" t="s">
        <v>650</v>
      </c>
    </row>
    <row r="14" spans="1:10" s="46" customFormat="1" x14ac:dyDescent="0.25">
      <c r="A14" s="16" t="s">
        <v>631</v>
      </c>
      <c r="B14" s="10" t="s">
        <v>13</v>
      </c>
      <c r="C14" s="10" t="s">
        <v>8</v>
      </c>
      <c r="D14" s="10"/>
      <c r="E14" s="14">
        <v>259.62</v>
      </c>
      <c r="F14" s="18" t="s">
        <v>142</v>
      </c>
      <c r="G14" s="18" t="s">
        <v>142</v>
      </c>
      <c r="H14" s="18" t="s">
        <v>142</v>
      </c>
      <c r="I14" s="45"/>
      <c r="J14" s="39" t="s">
        <v>664</v>
      </c>
    </row>
    <row r="15" spans="1:10" s="46" customFormat="1" x14ac:dyDescent="0.25">
      <c r="A15" s="16" t="s">
        <v>631</v>
      </c>
      <c r="B15" s="10" t="s">
        <v>13</v>
      </c>
      <c r="C15" s="10" t="s">
        <v>14</v>
      </c>
      <c r="D15" s="10"/>
      <c r="E15" s="14">
        <v>19.3</v>
      </c>
      <c r="F15" s="18" t="s">
        <v>142</v>
      </c>
      <c r="G15" s="18" t="s">
        <v>142</v>
      </c>
      <c r="H15" s="18" t="s">
        <v>142</v>
      </c>
      <c r="I15" s="45"/>
      <c r="J15" s="39" t="s">
        <v>642</v>
      </c>
    </row>
    <row r="16" spans="1:10" s="46" customFormat="1" x14ac:dyDescent="0.25">
      <c r="A16" s="16" t="s">
        <v>631</v>
      </c>
      <c r="B16" s="10" t="s">
        <v>16</v>
      </c>
      <c r="C16" s="10" t="s">
        <v>8</v>
      </c>
      <c r="D16" s="10"/>
      <c r="E16" s="14">
        <v>174.47</v>
      </c>
      <c r="F16" s="18" t="s">
        <v>142</v>
      </c>
      <c r="G16" s="18" t="s">
        <v>142</v>
      </c>
      <c r="H16" s="18" t="s">
        <v>142</v>
      </c>
      <c r="I16" s="45"/>
      <c r="J16" s="39" t="s">
        <v>661</v>
      </c>
    </row>
    <row r="17" spans="1:10" s="46" customFormat="1" x14ac:dyDescent="0.25">
      <c r="A17" s="16" t="s">
        <v>631</v>
      </c>
      <c r="B17" s="10" t="s">
        <v>17</v>
      </c>
      <c r="C17" s="10" t="s">
        <v>8</v>
      </c>
      <c r="D17" s="10"/>
      <c r="E17" s="14">
        <v>80.209999999999994</v>
      </c>
      <c r="F17" s="18" t="s">
        <v>142</v>
      </c>
      <c r="G17" s="18" t="s">
        <v>142</v>
      </c>
      <c r="H17" s="18" t="s">
        <v>142</v>
      </c>
      <c r="I17" s="45"/>
      <c r="J17" s="39" t="s">
        <v>661</v>
      </c>
    </row>
    <row r="18" spans="1:10" s="46" customFormat="1" x14ac:dyDescent="0.25">
      <c r="A18" s="16" t="s">
        <v>631</v>
      </c>
      <c r="B18" s="10" t="s">
        <v>18</v>
      </c>
      <c r="C18" s="10" t="s">
        <v>8</v>
      </c>
      <c r="D18" s="10"/>
      <c r="E18" s="14">
        <v>150.68</v>
      </c>
      <c r="F18" s="18" t="s">
        <v>142</v>
      </c>
      <c r="G18" s="18" t="s">
        <v>142</v>
      </c>
      <c r="H18" s="18" t="s">
        <v>142</v>
      </c>
      <c r="I18" s="45"/>
      <c r="J18" s="39" t="s">
        <v>661</v>
      </c>
    </row>
    <row r="19" spans="1:10" s="46" customFormat="1" x14ac:dyDescent="0.25">
      <c r="A19" s="16" t="s">
        <v>631</v>
      </c>
      <c r="B19" s="10" t="s">
        <v>19</v>
      </c>
      <c r="C19" s="10"/>
      <c r="D19" s="10"/>
      <c r="E19" s="14">
        <v>26.4</v>
      </c>
      <c r="F19" s="18" t="s">
        <v>142</v>
      </c>
      <c r="G19" s="18" t="s">
        <v>142</v>
      </c>
      <c r="H19" s="18" t="s">
        <v>142</v>
      </c>
      <c r="I19" s="45"/>
      <c r="J19" s="39" t="s">
        <v>659</v>
      </c>
    </row>
    <row r="20" spans="1:10" s="46" customFormat="1" x14ac:dyDescent="0.25">
      <c r="A20" s="16" t="s">
        <v>631</v>
      </c>
      <c r="B20" s="10" t="s">
        <v>20</v>
      </c>
      <c r="C20" s="10" t="s">
        <v>8</v>
      </c>
      <c r="D20" s="10"/>
      <c r="E20" s="14">
        <v>0.77200000000000002</v>
      </c>
      <c r="F20" s="18" t="s">
        <v>142</v>
      </c>
      <c r="G20" s="18" t="s">
        <v>142</v>
      </c>
      <c r="H20" s="18" t="s">
        <v>142</v>
      </c>
      <c r="I20" s="45"/>
      <c r="J20" s="39" t="s">
        <v>638</v>
      </c>
    </row>
    <row r="21" spans="1:10" s="46" customFormat="1" x14ac:dyDescent="0.25">
      <c r="A21" s="16" t="s">
        <v>631</v>
      </c>
      <c r="B21" s="10" t="s">
        <v>21</v>
      </c>
      <c r="C21" s="10" t="s">
        <v>8</v>
      </c>
      <c r="D21" s="10"/>
      <c r="E21" s="14">
        <v>6.7549999999999999E-2</v>
      </c>
      <c r="F21" s="18" t="s">
        <v>142</v>
      </c>
      <c r="G21" s="18" t="s">
        <v>142</v>
      </c>
      <c r="H21" s="18" t="s">
        <v>142</v>
      </c>
      <c r="I21" s="45"/>
      <c r="J21" s="39" t="s">
        <v>648</v>
      </c>
    </row>
    <row r="22" spans="1:10" s="46" customFormat="1" x14ac:dyDescent="0.25">
      <c r="A22" s="16" t="s">
        <v>631</v>
      </c>
      <c r="B22" s="10" t="s">
        <v>22</v>
      </c>
      <c r="C22" s="10" t="s">
        <v>8</v>
      </c>
      <c r="D22" s="10"/>
      <c r="E22" s="14">
        <v>8.2025000000000006</v>
      </c>
      <c r="F22" s="18" t="s">
        <v>142</v>
      </c>
      <c r="G22" s="18" t="s">
        <v>142</v>
      </c>
      <c r="H22" s="18" t="s">
        <v>142</v>
      </c>
      <c r="I22" s="45"/>
      <c r="J22" s="39" t="s">
        <v>642</v>
      </c>
    </row>
    <row r="23" spans="1:10" s="46" customFormat="1" x14ac:dyDescent="0.25">
      <c r="A23" s="16" t="s">
        <v>631</v>
      </c>
      <c r="B23" s="10" t="s">
        <v>23</v>
      </c>
      <c r="C23" s="10" t="s">
        <v>8</v>
      </c>
      <c r="D23" s="10"/>
      <c r="E23" s="14">
        <v>1.9879</v>
      </c>
      <c r="F23" s="18" t="s">
        <v>142</v>
      </c>
      <c r="G23" s="18" t="s">
        <v>142</v>
      </c>
      <c r="H23" s="18" t="s">
        <v>142</v>
      </c>
      <c r="I23" s="45"/>
      <c r="J23" s="39" t="s">
        <v>641</v>
      </c>
    </row>
    <row r="24" spans="1:10" s="46" customFormat="1" x14ac:dyDescent="0.25">
      <c r="A24" s="16" t="s">
        <v>631</v>
      </c>
      <c r="B24" s="10" t="s">
        <v>24</v>
      </c>
      <c r="C24" s="10" t="s">
        <v>8</v>
      </c>
      <c r="D24" s="10"/>
      <c r="E24" s="14">
        <v>0.67549999999999999</v>
      </c>
      <c r="F24" s="18" t="s">
        <v>142</v>
      </c>
      <c r="G24" s="18" t="s">
        <v>142</v>
      </c>
      <c r="H24" s="18" t="s">
        <v>142</v>
      </c>
      <c r="I24" s="45"/>
      <c r="J24" s="39" t="s">
        <v>638</v>
      </c>
    </row>
    <row r="25" spans="1:10" s="46" customFormat="1" x14ac:dyDescent="0.25">
      <c r="A25" s="16" t="s">
        <v>631</v>
      </c>
      <c r="B25" s="10" t="s">
        <v>25</v>
      </c>
      <c r="C25" s="10"/>
      <c r="D25" s="10"/>
      <c r="E25" s="14">
        <v>7.0155499999999993</v>
      </c>
      <c r="F25" s="18" t="s">
        <v>142</v>
      </c>
      <c r="G25" s="18" t="s">
        <v>142</v>
      </c>
      <c r="H25" s="18" t="s">
        <v>142</v>
      </c>
      <c r="I25" s="45"/>
      <c r="J25" s="39" t="s">
        <v>650</v>
      </c>
    </row>
    <row r="26" spans="1:10" s="46" customFormat="1" x14ac:dyDescent="0.25">
      <c r="A26" s="16" t="s">
        <v>631</v>
      </c>
      <c r="B26" s="10" t="s">
        <v>26</v>
      </c>
      <c r="C26" s="10" t="s">
        <v>8</v>
      </c>
      <c r="D26" s="10"/>
      <c r="E26" s="14">
        <v>2.8177999999999996</v>
      </c>
      <c r="F26" s="18" t="s">
        <v>142</v>
      </c>
      <c r="G26" s="18" t="s">
        <v>142</v>
      </c>
      <c r="H26" s="18" t="s">
        <v>142</v>
      </c>
      <c r="I26" s="45"/>
      <c r="J26" s="39" t="s">
        <v>651</v>
      </c>
    </row>
    <row r="27" spans="1:10" s="46" customFormat="1" x14ac:dyDescent="0.25">
      <c r="A27" s="16" t="s">
        <v>631</v>
      </c>
      <c r="B27" s="10" t="s">
        <v>27</v>
      </c>
      <c r="C27" s="10"/>
      <c r="D27" s="10"/>
      <c r="E27" s="14">
        <v>6.9866000000000001</v>
      </c>
      <c r="F27" s="18" t="s">
        <v>142</v>
      </c>
      <c r="G27" s="18" t="s">
        <v>142</v>
      </c>
      <c r="H27" s="18" t="s">
        <v>142</v>
      </c>
      <c r="I27" s="45"/>
      <c r="J27" s="39" t="s">
        <v>650</v>
      </c>
    </row>
    <row r="28" spans="1:10" s="46" customFormat="1" x14ac:dyDescent="0.25">
      <c r="A28" s="16" t="s">
        <v>631</v>
      </c>
      <c r="B28" s="10" t="s">
        <v>28</v>
      </c>
      <c r="C28" s="10" t="s">
        <v>8</v>
      </c>
      <c r="D28" s="10"/>
      <c r="E28" s="14">
        <v>23.7</v>
      </c>
      <c r="F28" s="18" t="s">
        <v>142</v>
      </c>
      <c r="G28" s="18" t="s">
        <v>142</v>
      </c>
      <c r="H28" s="18" t="s">
        <v>142</v>
      </c>
      <c r="I28" s="45"/>
      <c r="J28" s="39" t="s">
        <v>660</v>
      </c>
    </row>
    <row r="29" spans="1:10" s="46" customFormat="1" x14ac:dyDescent="0.25">
      <c r="A29" s="16" t="s">
        <v>631</v>
      </c>
      <c r="B29" s="10" t="s">
        <v>29</v>
      </c>
      <c r="C29" s="10" t="s">
        <v>8</v>
      </c>
      <c r="D29" s="10"/>
      <c r="E29" s="14">
        <v>3.9082499999999998</v>
      </c>
      <c r="F29" s="18" t="s">
        <v>142</v>
      </c>
      <c r="G29" s="18" t="s">
        <v>142</v>
      </c>
      <c r="H29" s="18" t="s">
        <v>142</v>
      </c>
      <c r="I29" s="45"/>
      <c r="J29" s="39" t="s">
        <v>642</v>
      </c>
    </row>
    <row r="30" spans="1:10" s="46" customFormat="1" x14ac:dyDescent="0.25">
      <c r="A30" s="16" t="s">
        <v>631</v>
      </c>
      <c r="B30" s="10" t="s">
        <v>30</v>
      </c>
      <c r="C30" s="10"/>
      <c r="D30" s="10"/>
      <c r="E30" s="14">
        <v>4.95045</v>
      </c>
      <c r="F30" s="18" t="s">
        <v>142</v>
      </c>
      <c r="G30" s="18" t="s">
        <v>142</v>
      </c>
      <c r="H30" s="18" t="s">
        <v>142</v>
      </c>
      <c r="I30" s="45"/>
      <c r="J30" s="39" t="s">
        <v>650</v>
      </c>
    </row>
    <row r="31" spans="1:10" s="46" customFormat="1" x14ac:dyDescent="0.25">
      <c r="A31" s="16" t="s">
        <v>631</v>
      </c>
      <c r="B31" s="10" t="s">
        <v>31</v>
      </c>
      <c r="C31" s="10" t="s">
        <v>8</v>
      </c>
      <c r="D31" s="10"/>
      <c r="E31" s="14">
        <v>8.8007999999999988</v>
      </c>
      <c r="F31" s="18" t="s">
        <v>142</v>
      </c>
      <c r="G31" s="18" t="s">
        <v>142</v>
      </c>
      <c r="H31" s="18" t="s">
        <v>142</v>
      </c>
      <c r="I31" s="45"/>
      <c r="J31" s="39" t="s">
        <v>652</v>
      </c>
    </row>
    <row r="32" spans="1:10" s="46" customFormat="1" x14ac:dyDescent="0.25">
      <c r="A32" s="16" t="s">
        <v>631</v>
      </c>
      <c r="B32" s="10" t="s">
        <v>31</v>
      </c>
      <c r="C32" s="17" t="s">
        <v>8</v>
      </c>
      <c r="D32" s="17" t="s">
        <v>123</v>
      </c>
      <c r="E32" s="14">
        <v>8.8007999999999988</v>
      </c>
      <c r="F32" s="18" t="s">
        <v>142</v>
      </c>
      <c r="G32" s="18" t="s">
        <v>142</v>
      </c>
      <c r="H32" s="18" t="s">
        <v>142</v>
      </c>
      <c r="I32" s="45"/>
      <c r="J32" s="39" t="s">
        <v>652</v>
      </c>
    </row>
    <row r="33" spans="1:10" s="46" customFormat="1" x14ac:dyDescent="0.25">
      <c r="A33" s="16" t="s">
        <v>631</v>
      </c>
      <c r="B33" s="10" t="s">
        <v>32</v>
      </c>
      <c r="C33" s="10" t="s">
        <v>8</v>
      </c>
      <c r="D33" s="10"/>
      <c r="E33" s="14">
        <v>35.425150000000002</v>
      </c>
      <c r="F33" s="18" t="s">
        <v>142</v>
      </c>
      <c r="G33" s="18" t="s">
        <v>142</v>
      </c>
      <c r="H33" s="18" t="s">
        <v>142</v>
      </c>
      <c r="I33" s="45"/>
      <c r="J33" s="39" t="s">
        <v>653</v>
      </c>
    </row>
    <row r="34" spans="1:10" s="46" customFormat="1" x14ac:dyDescent="0.25">
      <c r="A34" s="16" t="s">
        <v>631</v>
      </c>
      <c r="B34" s="10" t="s">
        <v>33</v>
      </c>
      <c r="C34" s="10" t="s">
        <v>8</v>
      </c>
      <c r="D34" s="10"/>
      <c r="E34" s="14">
        <v>4.1012500000000003</v>
      </c>
      <c r="F34" s="18" t="s">
        <v>142</v>
      </c>
      <c r="G34" s="18" t="s">
        <v>142</v>
      </c>
      <c r="H34" s="18" t="s">
        <v>142</v>
      </c>
      <c r="I34" s="45"/>
      <c r="J34" s="39" t="s">
        <v>654</v>
      </c>
    </row>
    <row r="35" spans="1:10" s="46" customFormat="1" x14ac:dyDescent="0.25">
      <c r="A35" s="16" t="s">
        <v>631</v>
      </c>
      <c r="B35" s="10" t="s">
        <v>34</v>
      </c>
      <c r="C35" s="10" t="s">
        <v>8</v>
      </c>
      <c r="D35" s="10"/>
      <c r="E35" s="14">
        <v>2.9432499999999999</v>
      </c>
      <c r="F35" s="18" t="s">
        <v>142</v>
      </c>
      <c r="G35" s="18" t="s">
        <v>142</v>
      </c>
      <c r="H35" s="18" t="s">
        <v>142</v>
      </c>
      <c r="I35" s="45"/>
      <c r="J35" s="39" t="s">
        <v>641</v>
      </c>
    </row>
    <row r="36" spans="1:10" s="46" customFormat="1" x14ac:dyDescent="0.25">
      <c r="A36" s="16" t="s">
        <v>631</v>
      </c>
      <c r="B36" s="10" t="s">
        <v>35</v>
      </c>
      <c r="C36" s="10" t="s">
        <v>8</v>
      </c>
      <c r="D36" s="10"/>
      <c r="E36" s="14">
        <v>1.9396499999999997</v>
      </c>
      <c r="F36" s="18" t="s">
        <v>142</v>
      </c>
      <c r="G36" s="18" t="s">
        <v>142</v>
      </c>
      <c r="H36" s="18" t="s">
        <v>142</v>
      </c>
      <c r="I36" s="45"/>
      <c r="J36" s="39" t="s">
        <v>640</v>
      </c>
    </row>
    <row r="37" spans="1:10" s="46" customFormat="1" x14ac:dyDescent="0.25">
      <c r="A37" s="16" t="s">
        <v>631</v>
      </c>
      <c r="B37" s="10" t="s">
        <v>36</v>
      </c>
      <c r="C37" s="10" t="s">
        <v>8</v>
      </c>
      <c r="D37" s="10"/>
      <c r="E37" s="14">
        <v>33.022300000000001</v>
      </c>
      <c r="F37" s="18" t="s">
        <v>142</v>
      </c>
      <c r="G37" s="18" t="s">
        <v>142</v>
      </c>
      <c r="H37" s="18" t="s">
        <v>142</v>
      </c>
      <c r="I37" s="45"/>
      <c r="J37" s="39" t="s">
        <v>635</v>
      </c>
    </row>
    <row r="38" spans="1:10" s="46" customFormat="1" x14ac:dyDescent="0.25">
      <c r="A38" s="16" t="s">
        <v>631</v>
      </c>
      <c r="B38" s="10" t="s">
        <v>37</v>
      </c>
      <c r="C38" s="10" t="s">
        <v>8</v>
      </c>
      <c r="D38" s="10"/>
      <c r="E38" s="14">
        <v>10.21935</v>
      </c>
      <c r="F38" s="18" t="s">
        <v>142</v>
      </c>
      <c r="G38" s="18" t="s">
        <v>142</v>
      </c>
      <c r="H38" s="18" t="s">
        <v>142</v>
      </c>
      <c r="I38" s="45"/>
      <c r="J38" s="39" t="s">
        <v>641</v>
      </c>
    </row>
    <row r="39" spans="1:10" s="46" customFormat="1" x14ac:dyDescent="0.25">
      <c r="A39" s="16" t="s">
        <v>631</v>
      </c>
      <c r="B39" s="10" t="s">
        <v>38</v>
      </c>
      <c r="C39" s="10" t="s">
        <v>8</v>
      </c>
      <c r="D39" s="10"/>
      <c r="E39" s="14">
        <v>3.42</v>
      </c>
      <c r="F39" s="18">
        <v>4.4400000000000004</v>
      </c>
      <c r="G39" s="18">
        <v>2.56</v>
      </c>
      <c r="H39" s="18">
        <v>2.56</v>
      </c>
      <c r="I39" s="45"/>
      <c r="J39" s="39" t="s">
        <v>643</v>
      </c>
    </row>
    <row r="40" spans="1:10" s="46" customFormat="1" x14ac:dyDescent="0.25">
      <c r="A40" s="16" t="s">
        <v>631</v>
      </c>
      <c r="B40" s="10" t="s">
        <v>39</v>
      </c>
      <c r="C40" s="10" t="s">
        <v>8</v>
      </c>
      <c r="D40" s="10"/>
      <c r="E40" s="14">
        <v>25.27</v>
      </c>
      <c r="F40" s="18" t="s">
        <v>142</v>
      </c>
      <c r="G40" s="18" t="s">
        <v>142</v>
      </c>
      <c r="H40" s="18" t="s">
        <v>142</v>
      </c>
      <c r="I40" s="45"/>
      <c r="J40" s="39" t="s">
        <v>644</v>
      </c>
    </row>
    <row r="41" spans="1:10" s="46" customFormat="1" x14ac:dyDescent="0.25">
      <c r="A41" s="16" t="s">
        <v>631</v>
      </c>
      <c r="B41" s="10" t="s">
        <v>40</v>
      </c>
      <c r="C41" s="10" t="s">
        <v>8</v>
      </c>
      <c r="D41" s="10"/>
      <c r="E41" s="14">
        <v>4.05</v>
      </c>
      <c r="F41" s="18" t="s">
        <v>142</v>
      </c>
      <c r="G41" s="18" t="s">
        <v>142</v>
      </c>
      <c r="H41" s="18" t="s">
        <v>142</v>
      </c>
      <c r="I41" s="45"/>
      <c r="J41" s="39" t="s">
        <v>645</v>
      </c>
    </row>
    <row r="42" spans="1:10" s="46" customFormat="1" x14ac:dyDescent="0.25">
      <c r="A42" s="16" t="s">
        <v>631</v>
      </c>
      <c r="B42" s="10" t="s">
        <v>41</v>
      </c>
      <c r="C42" s="10" t="s">
        <v>8</v>
      </c>
      <c r="D42" s="10"/>
      <c r="E42" s="14">
        <v>0.89</v>
      </c>
      <c r="F42" s="18" t="s">
        <v>142</v>
      </c>
      <c r="G42" s="18" t="s">
        <v>142</v>
      </c>
      <c r="H42" s="18" t="s">
        <v>142</v>
      </c>
      <c r="I42" s="45"/>
      <c r="J42" s="39" t="s">
        <v>638</v>
      </c>
    </row>
    <row r="43" spans="1:10" s="46" customFormat="1" x14ac:dyDescent="0.25">
      <c r="A43" s="16" t="s">
        <v>631</v>
      </c>
      <c r="B43" s="10" t="s">
        <v>42</v>
      </c>
      <c r="C43" s="10" t="s">
        <v>8</v>
      </c>
      <c r="D43" s="10"/>
      <c r="E43" s="14">
        <v>4.8099999999999996</v>
      </c>
      <c r="F43" s="18" t="s">
        <v>142</v>
      </c>
      <c r="G43" s="18" t="s">
        <v>142</v>
      </c>
      <c r="H43" s="18" t="s">
        <v>142</v>
      </c>
      <c r="I43" s="45"/>
      <c r="J43" s="39" t="s">
        <v>646</v>
      </c>
    </row>
    <row r="44" spans="1:10" s="46" customFormat="1" x14ac:dyDescent="0.25">
      <c r="A44" s="16" t="s">
        <v>631</v>
      </c>
      <c r="B44" s="10" t="s">
        <v>43</v>
      </c>
      <c r="C44" s="10" t="s">
        <v>8</v>
      </c>
      <c r="D44" s="10"/>
      <c r="E44" s="14">
        <v>2.02</v>
      </c>
      <c r="F44" s="18" t="s">
        <v>142</v>
      </c>
      <c r="G44" s="18" t="s">
        <v>142</v>
      </c>
      <c r="H44" s="18" t="s">
        <v>142</v>
      </c>
      <c r="I44" s="45"/>
      <c r="J44" s="39" t="s">
        <v>641</v>
      </c>
    </row>
    <row r="45" spans="1:10" s="46" customFormat="1" x14ac:dyDescent="0.25">
      <c r="A45" s="16" t="s">
        <v>631</v>
      </c>
      <c r="B45" s="10" t="s">
        <v>44</v>
      </c>
      <c r="C45" s="10" t="s">
        <v>8</v>
      </c>
      <c r="D45" s="10"/>
      <c r="E45" s="14">
        <v>0.41</v>
      </c>
      <c r="F45" s="18" t="s">
        <v>142</v>
      </c>
      <c r="G45" s="18" t="s">
        <v>142</v>
      </c>
      <c r="H45" s="18" t="s">
        <v>142</v>
      </c>
      <c r="I45" s="45"/>
      <c r="J45" s="39" t="s">
        <v>666</v>
      </c>
    </row>
    <row r="46" spans="1:10" s="46" customFormat="1" x14ac:dyDescent="0.25">
      <c r="A46" s="11"/>
      <c r="B46" s="10" t="s">
        <v>45</v>
      </c>
      <c r="C46" s="10" t="s">
        <v>8</v>
      </c>
      <c r="D46" s="10"/>
      <c r="E46" s="14">
        <v>15.51</v>
      </c>
      <c r="F46" s="18" t="s">
        <v>142</v>
      </c>
      <c r="G46" s="18" t="s">
        <v>142</v>
      </c>
      <c r="H46" s="18" t="s">
        <v>142</v>
      </c>
      <c r="I46" s="45" t="s">
        <v>143</v>
      </c>
      <c r="J46" s="37"/>
    </row>
    <row r="47" spans="1:10" s="46" customFormat="1" x14ac:dyDescent="0.25">
      <c r="A47" s="11"/>
      <c r="B47" s="10" t="s">
        <v>46</v>
      </c>
      <c r="C47" s="10" t="s">
        <v>8</v>
      </c>
      <c r="D47" s="10"/>
      <c r="E47" s="14">
        <v>465.9</v>
      </c>
      <c r="F47" s="18" t="s">
        <v>142</v>
      </c>
      <c r="G47" s="18" t="s">
        <v>142</v>
      </c>
      <c r="H47" s="18" t="s">
        <v>142</v>
      </c>
      <c r="I47" s="45" t="s">
        <v>143</v>
      </c>
      <c r="J47" s="37"/>
    </row>
    <row r="48" spans="1:10" s="46" customFormat="1" x14ac:dyDescent="0.25">
      <c r="A48" s="11"/>
      <c r="B48" s="10" t="s">
        <v>47</v>
      </c>
      <c r="C48" s="17" t="s">
        <v>8</v>
      </c>
      <c r="D48" s="10"/>
      <c r="E48" s="14">
        <v>199.78</v>
      </c>
      <c r="F48" s="18" t="s">
        <v>142</v>
      </c>
      <c r="G48" s="18" t="s">
        <v>142</v>
      </c>
      <c r="H48" s="18" t="s">
        <v>142</v>
      </c>
      <c r="I48" s="45" t="s">
        <v>143</v>
      </c>
      <c r="J48" s="37"/>
    </row>
    <row r="49" spans="1:10" s="46" customFormat="1" x14ac:dyDescent="0.25">
      <c r="A49" s="11"/>
      <c r="B49" s="10" t="s">
        <v>48</v>
      </c>
      <c r="C49" s="17" t="s">
        <v>8</v>
      </c>
      <c r="D49" s="10"/>
      <c r="E49" s="14">
        <v>53.08</v>
      </c>
      <c r="F49" s="18" t="s">
        <v>142</v>
      </c>
      <c r="G49" s="18" t="s">
        <v>142</v>
      </c>
      <c r="H49" s="18" t="s">
        <v>142</v>
      </c>
      <c r="I49" s="45" t="s">
        <v>143</v>
      </c>
      <c r="J49" s="37"/>
    </row>
    <row r="50" spans="1:10" s="46" customFormat="1" x14ac:dyDescent="0.25">
      <c r="A50" s="11"/>
      <c r="B50" s="10" t="s">
        <v>49</v>
      </c>
      <c r="C50" s="17" t="s">
        <v>8</v>
      </c>
      <c r="D50" s="10"/>
      <c r="E50" s="14">
        <v>21.67</v>
      </c>
      <c r="F50" s="18" t="s">
        <v>142</v>
      </c>
      <c r="G50" s="18" t="s">
        <v>142</v>
      </c>
      <c r="H50" s="18" t="s">
        <v>142</v>
      </c>
      <c r="I50" s="45" t="s">
        <v>143</v>
      </c>
      <c r="J50" s="37"/>
    </row>
    <row r="51" spans="1:10" s="46" customFormat="1" x14ac:dyDescent="0.25">
      <c r="A51" s="16" t="s">
        <v>631</v>
      </c>
      <c r="B51" s="10" t="s">
        <v>50</v>
      </c>
      <c r="C51" s="10" t="s">
        <v>8</v>
      </c>
      <c r="D51" s="10"/>
      <c r="E51" s="14">
        <v>174.15</v>
      </c>
      <c r="F51" s="18" t="s">
        <v>142</v>
      </c>
      <c r="G51" s="18" t="s">
        <v>142</v>
      </c>
      <c r="H51" s="18" t="s">
        <v>142</v>
      </c>
      <c r="I51" s="45"/>
      <c r="J51" s="39" t="s">
        <v>635</v>
      </c>
    </row>
    <row r="52" spans="1:10" s="46" customFormat="1" x14ac:dyDescent="0.25">
      <c r="A52" s="16" t="s">
        <v>631</v>
      </c>
      <c r="B52" s="10" t="s">
        <v>51</v>
      </c>
      <c r="C52" s="10" t="s">
        <v>8</v>
      </c>
      <c r="D52" s="10"/>
      <c r="E52" s="14">
        <v>64.41</v>
      </c>
      <c r="F52" s="18" t="s">
        <v>142</v>
      </c>
      <c r="G52" s="18" t="s">
        <v>142</v>
      </c>
      <c r="H52" s="18" t="s">
        <v>142</v>
      </c>
      <c r="I52" s="45"/>
      <c r="J52" s="39" t="s">
        <v>636</v>
      </c>
    </row>
    <row r="53" spans="1:10" s="46" customFormat="1" x14ac:dyDescent="0.25">
      <c r="A53" s="16" t="s">
        <v>631</v>
      </c>
      <c r="B53" s="10" t="s">
        <v>52</v>
      </c>
      <c r="C53" s="10" t="s">
        <v>8</v>
      </c>
      <c r="D53" s="10"/>
      <c r="E53" s="14">
        <v>37.409999999999997</v>
      </c>
      <c r="F53" s="18" t="s">
        <v>142</v>
      </c>
      <c r="G53" s="18" t="s">
        <v>142</v>
      </c>
      <c r="H53" s="18" t="s">
        <v>142</v>
      </c>
      <c r="I53" s="45"/>
      <c r="J53" s="39" t="s">
        <v>636</v>
      </c>
    </row>
    <row r="54" spans="1:10" s="46" customFormat="1" x14ac:dyDescent="0.25">
      <c r="A54" s="16" t="s">
        <v>631</v>
      </c>
      <c r="B54" s="10" t="s">
        <v>53</v>
      </c>
      <c r="C54" s="10" t="s">
        <v>8</v>
      </c>
      <c r="D54" s="10"/>
      <c r="E54" s="14">
        <v>26.23</v>
      </c>
      <c r="F54" s="18" t="s">
        <v>142</v>
      </c>
      <c r="G54" s="18" t="s">
        <v>142</v>
      </c>
      <c r="H54" s="18" t="s">
        <v>142</v>
      </c>
      <c r="I54" s="45"/>
      <c r="J54" s="39" t="s">
        <v>637</v>
      </c>
    </row>
    <row r="55" spans="1:10" s="46" customFormat="1" x14ac:dyDescent="0.25">
      <c r="A55" s="16" t="s">
        <v>631</v>
      </c>
      <c r="B55" s="10" t="s">
        <v>54</v>
      </c>
      <c r="C55" s="10" t="s">
        <v>8</v>
      </c>
      <c r="D55" s="10"/>
      <c r="E55" s="14">
        <v>108.59</v>
      </c>
      <c r="F55" s="18" t="s">
        <v>142</v>
      </c>
      <c r="G55" s="18" t="s">
        <v>142</v>
      </c>
      <c r="H55" s="18" t="s">
        <v>142</v>
      </c>
      <c r="I55" s="45"/>
      <c r="J55" s="39" t="s">
        <v>635</v>
      </c>
    </row>
    <row r="56" spans="1:10" s="46" customFormat="1" x14ac:dyDescent="0.25">
      <c r="A56" s="16" t="s">
        <v>631</v>
      </c>
      <c r="B56" s="10" t="s">
        <v>55</v>
      </c>
      <c r="C56" s="10" t="s">
        <v>8</v>
      </c>
      <c r="D56" s="10"/>
      <c r="E56" s="14">
        <v>36.68</v>
      </c>
      <c r="F56" s="18" t="s">
        <v>142</v>
      </c>
      <c r="G56" s="18" t="s">
        <v>142</v>
      </c>
      <c r="H56" s="18" t="s">
        <v>142</v>
      </c>
      <c r="I56" s="45"/>
      <c r="J56" s="39" t="s">
        <v>635</v>
      </c>
    </row>
    <row r="57" spans="1:10" s="46" customFormat="1" x14ac:dyDescent="0.25">
      <c r="A57" s="16" t="s">
        <v>631</v>
      </c>
      <c r="B57" s="10" t="s">
        <v>56</v>
      </c>
      <c r="C57" s="10" t="s">
        <v>8</v>
      </c>
      <c r="D57" s="10"/>
      <c r="E57" s="14">
        <v>16.79</v>
      </c>
      <c r="F57" s="18" t="s">
        <v>142</v>
      </c>
      <c r="G57" s="18" t="s">
        <v>142</v>
      </c>
      <c r="H57" s="18" t="s">
        <v>142</v>
      </c>
      <c r="I57" s="45"/>
      <c r="J57" s="39" t="s">
        <v>635</v>
      </c>
    </row>
    <row r="58" spans="1:10" s="46" customFormat="1" x14ac:dyDescent="0.25">
      <c r="A58" s="16" t="s">
        <v>631</v>
      </c>
      <c r="B58" s="10" t="s">
        <v>57</v>
      </c>
      <c r="C58" s="10" t="s">
        <v>8</v>
      </c>
      <c r="D58" s="10"/>
      <c r="E58" s="14">
        <v>37.89</v>
      </c>
      <c r="F58" s="18" t="s">
        <v>142</v>
      </c>
      <c r="G58" s="18" t="s">
        <v>142</v>
      </c>
      <c r="H58" s="18" t="s">
        <v>142</v>
      </c>
      <c r="I58" s="45"/>
      <c r="J58" s="39" t="s">
        <v>635</v>
      </c>
    </row>
    <row r="59" spans="1:10" s="46" customFormat="1" x14ac:dyDescent="0.25">
      <c r="A59" s="16" t="s">
        <v>631</v>
      </c>
      <c r="B59" s="10" t="s">
        <v>58</v>
      </c>
      <c r="C59" s="10" t="s">
        <v>8</v>
      </c>
      <c r="D59" s="10"/>
      <c r="E59" s="14">
        <v>4.99</v>
      </c>
      <c r="F59" s="18" t="s">
        <v>142</v>
      </c>
      <c r="G59" s="18" t="s">
        <v>142</v>
      </c>
      <c r="H59" s="18" t="s">
        <v>142</v>
      </c>
      <c r="I59" s="45"/>
      <c r="J59" s="39" t="s">
        <v>638</v>
      </c>
    </row>
    <row r="60" spans="1:10" s="46" customFormat="1" x14ac:dyDescent="0.25">
      <c r="A60" s="16" t="s">
        <v>631</v>
      </c>
      <c r="B60" s="10" t="s">
        <v>59</v>
      </c>
      <c r="C60" s="10" t="s">
        <v>8</v>
      </c>
      <c r="D60" s="10"/>
      <c r="E60" s="14">
        <v>14.15</v>
      </c>
      <c r="F60" s="18" t="s">
        <v>142</v>
      </c>
      <c r="G60" s="18" t="s">
        <v>142</v>
      </c>
      <c r="H60" s="18" t="s">
        <v>142</v>
      </c>
      <c r="I60" s="45"/>
      <c r="J60" s="39" t="s">
        <v>635</v>
      </c>
    </row>
    <row r="61" spans="1:10" s="46" customFormat="1" x14ac:dyDescent="0.25">
      <c r="A61" s="16" t="s">
        <v>631</v>
      </c>
      <c r="B61" s="10" t="s">
        <v>60</v>
      </c>
      <c r="C61" s="10" t="s">
        <v>8</v>
      </c>
      <c r="D61" s="10"/>
      <c r="E61" s="14">
        <v>18.010000000000002</v>
      </c>
      <c r="F61" s="18" t="s">
        <v>142</v>
      </c>
      <c r="G61" s="18" t="s">
        <v>142</v>
      </c>
      <c r="H61" s="18" t="s">
        <v>142</v>
      </c>
      <c r="I61" s="45"/>
      <c r="J61" s="39" t="s">
        <v>635</v>
      </c>
    </row>
    <row r="62" spans="1:10" s="44" customFormat="1" x14ac:dyDescent="0.25">
      <c r="A62" s="40"/>
      <c r="B62" s="41" t="s">
        <v>670</v>
      </c>
      <c r="C62" s="41"/>
      <c r="D62" s="41"/>
      <c r="E62" s="42">
        <v>2.89</v>
      </c>
      <c r="F62" s="42" t="s">
        <v>142</v>
      </c>
      <c r="G62" s="42" t="s">
        <v>142</v>
      </c>
      <c r="H62" s="42" t="s">
        <v>142</v>
      </c>
      <c r="I62" s="42"/>
      <c r="J62" s="43"/>
    </row>
    <row r="63" spans="1:10" s="46" customFormat="1" x14ac:dyDescent="0.25">
      <c r="A63" s="11"/>
      <c r="B63" s="10" t="s">
        <v>61</v>
      </c>
      <c r="C63" s="10"/>
      <c r="D63" s="10"/>
      <c r="E63" s="14">
        <v>1.52</v>
      </c>
      <c r="F63" s="18" t="s">
        <v>142</v>
      </c>
      <c r="G63" s="18" t="s">
        <v>142</v>
      </c>
      <c r="H63" s="18" t="s">
        <v>142</v>
      </c>
      <c r="I63" s="45"/>
      <c r="J63" s="37"/>
    </row>
    <row r="64" spans="1:10" s="46" customFormat="1" x14ac:dyDescent="0.25">
      <c r="A64" s="16" t="s">
        <v>631</v>
      </c>
      <c r="B64" s="10" t="s">
        <v>62</v>
      </c>
      <c r="C64" s="10"/>
      <c r="D64" s="10"/>
      <c r="E64" s="14">
        <v>50.86</v>
      </c>
      <c r="F64" s="18" t="s">
        <v>142</v>
      </c>
      <c r="G64" s="18" t="s">
        <v>142</v>
      </c>
      <c r="H64" s="18" t="s">
        <v>142</v>
      </c>
      <c r="I64" s="45"/>
      <c r="J64" s="39" t="s">
        <v>655</v>
      </c>
    </row>
    <row r="65" spans="1:10" s="46" customFormat="1" x14ac:dyDescent="0.25">
      <c r="A65" s="16" t="s">
        <v>631</v>
      </c>
      <c r="B65" s="10" t="s">
        <v>62</v>
      </c>
      <c r="C65" s="17" t="s">
        <v>78</v>
      </c>
      <c r="D65" s="10"/>
      <c r="E65" s="18" t="s">
        <v>99</v>
      </c>
      <c r="F65" s="18" t="s">
        <v>142</v>
      </c>
      <c r="G65" s="18" t="s">
        <v>142</v>
      </c>
      <c r="H65" s="18" t="s">
        <v>142</v>
      </c>
      <c r="I65" s="45" t="s">
        <v>143</v>
      </c>
      <c r="J65" s="39" t="s">
        <v>655</v>
      </c>
    </row>
    <row r="66" spans="1:10" s="46" customFormat="1" x14ac:dyDescent="0.25">
      <c r="A66" s="16" t="s">
        <v>631</v>
      </c>
      <c r="B66" s="10" t="s">
        <v>63</v>
      </c>
      <c r="C66" s="10"/>
      <c r="D66" s="10"/>
      <c r="E66" s="14">
        <v>50.382649999999998</v>
      </c>
      <c r="F66" s="18" t="s">
        <v>142</v>
      </c>
      <c r="G66" s="18" t="s">
        <v>142</v>
      </c>
      <c r="H66" s="18" t="s">
        <v>142</v>
      </c>
      <c r="I66" s="45"/>
      <c r="J66" s="39" t="s">
        <v>655</v>
      </c>
    </row>
    <row r="67" spans="1:10" s="46" customFormat="1" x14ac:dyDescent="0.25">
      <c r="A67" s="16" t="s">
        <v>631</v>
      </c>
      <c r="B67" s="17" t="s">
        <v>63</v>
      </c>
      <c r="C67" s="17" t="s">
        <v>78</v>
      </c>
      <c r="D67" s="10"/>
      <c r="E67" s="18" t="s">
        <v>99</v>
      </c>
      <c r="F67" s="18" t="s">
        <v>142</v>
      </c>
      <c r="G67" s="18" t="s">
        <v>142</v>
      </c>
      <c r="H67" s="18" t="s">
        <v>142</v>
      </c>
      <c r="I67" s="45" t="s">
        <v>143</v>
      </c>
      <c r="J67" s="39" t="s">
        <v>655</v>
      </c>
    </row>
    <row r="68" spans="1:10" s="46" customFormat="1" x14ac:dyDescent="0.25">
      <c r="A68" s="16" t="s">
        <v>631</v>
      </c>
      <c r="B68" s="10" t="s">
        <v>64</v>
      </c>
      <c r="C68" s="10"/>
      <c r="D68" s="10"/>
      <c r="E68" s="14">
        <v>48.375450000000001</v>
      </c>
      <c r="F68" s="18" t="s">
        <v>142</v>
      </c>
      <c r="G68" s="18" t="s">
        <v>142</v>
      </c>
      <c r="H68" s="18" t="s">
        <v>142</v>
      </c>
      <c r="I68" s="45"/>
      <c r="J68" s="39" t="s">
        <v>641</v>
      </c>
    </row>
    <row r="69" spans="1:10" s="46" customFormat="1" x14ac:dyDescent="0.25">
      <c r="A69" s="16" t="s">
        <v>631</v>
      </c>
      <c r="B69" s="10" t="s">
        <v>65</v>
      </c>
      <c r="C69" s="10"/>
      <c r="D69" s="10"/>
      <c r="E69" s="14">
        <v>2.2098499999999999</v>
      </c>
      <c r="F69" s="18" t="s">
        <v>142</v>
      </c>
      <c r="G69" s="18" t="s">
        <v>142</v>
      </c>
      <c r="H69" s="18" t="s">
        <v>142</v>
      </c>
      <c r="I69" s="45"/>
      <c r="J69" s="39" t="s">
        <v>642</v>
      </c>
    </row>
    <row r="70" spans="1:10" s="46" customFormat="1" x14ac:dyDescent="0.25">
      <c r="A70" s="16" t="s">
        <v>631</v>
      </c>
      <c r="B70" s="10" t="s">
        <v>66</v>
      </c>
      <c r="C70" s="10"/>
      <c r="D70" s="10"/>
      <c r="E70" s="14">
        <v>3.6187499999999999</v>
      </c>
      <c r="F70" s="18" t="s">
        <v>142</v>
      </c>
      <c r="G70" s="18" t="s">
        <v>142</v>
      </c>
      <c r="H70" s="18" t="s">
        <v>142</v>
      </c>
      <c r="I70" s="45"/>
      <c r="J70" s="39" t="s">
        <v>656</v>
      </c>
    </row>
    <row r="71" spans="1:10" s="46" customFormat="1" x14ac:dyDescent="0.25">
      <c r="A71" s="16"/>
      <c r="B71" s="10" t="s">
        <v>67</v>
      </c>
      <c r="C71" s="10" t="s">
        <v>68</v>
      </c>
      <c r="D71" s="10"/>
      <c r="E71" s="14">
        <f>E72/2</f>
        <v>53.36</v>
      </c>
      <c r="F71" s="14">
        <f t="shared" ref="F71:H71" si="0">F72/2</f>
        <v>71.844999999999999</v>
      </c>
      <c r="G71" s="14">
        <f t="shared" si="0"/>
        <v>36.914999999999999</v>
      </c>
      <c r="H71" s="14">
        <f t="shared" si="0"/>
        <v>34.335000000000001</v>
      </c>
      <c r="I71" s="23"/>
      <c r="J71" s="37"/>
    </row>
    <row r="72" spans="1:10" s="46" customFormat="1" x14ac:dyDescent="0.25">
      <c r="A72" s="16" t="s">
        <v>631</v>
      </c>
      <c r="B72" s="10" t="s">
        <v>67</v>
      </c>
      <c r="C72" s="10" t="s">
        <v>69</v>
      </c>
      <c r="D72" s="10"/>
      <c r="E72" s="14">
        <v>106.72</v>
      </c>
      <c r="F72" s="14">
        <v>143.69</v>
      </c>
      <c r="G72" s="14">
        <v>73.83</v>
      </c>
      <c r="H72" s="14">
        <v>68.67</v>
      </c>
      <c r="I72" s="45" t="s">
        <v>144</v>
      </c>
      <c r="J72" s="39" t="s">
        <v>649</v>
      </c>
    </row>
    <row r="73" spans="1:10" s="46" customFormat="1" x14ac:dyDescent="0.25">
      <c r="A73" s="16" t="s">
        <v>631</v>
      </c>
      <c r="B73" s="10" t="s">
        <v>67</v>
      </c>
      <c r="C73" s="10" t="s">
        <v>69</v>
      </c>
      <c r="D73" s="17" t="s">
        <v>125</v>
      </c>
      <c r="E73" s="14">
        <f>E72/2</f>
        <v>53.36</v>
      </c>
      <c r="F73" s="14">
        <f t="shared" ref="F73:H73" si="1">F72/2</f>
        <v>71.844999999999999</v>
      </c>
      <c r="G73" s="14">
        <f t="shared" si="1"/>
        <v>36.914999999999999</v>
      </c>
      <c r="H73" s="14">
        <f t="shared" si="1"/>
        <v>34.335000000000001</v>
      </c>
      <c r="I73" s="45" t="s">
        <v>144</v>
      </c>
      <c r="J73" s="39" t="s">
        <v>649</v>
      </c>
    </row>
    <row r="74" spans="1:10" s="46" customFormat="1" x14ac:dyDescent="0.25">
      <c r="A74" s="16" t="s">
        <v>631</v>
      </c>
      <c r="B74" s="10" t="s">
        <v>67</v>
      </c>
      <c r="C74" s="10" t="s">
        <v>69</v>
      </c>
      <c r="D74" s="17" t="s">
        <v>124</v>
      </c>
      <c r="E74" s="14">
        <f>E72*1.5</f>
        <v>160.07999999999998</v>
      </c>
      <c r="F74" s="14">
        <f t="shared" ref="F74:H74" si="2">F72*1.5</f>
        <v>215.535</v>
      </c>
      <c r="G74" s="14">
        <f t="shared" si="2"/>
        <v>110.745</v>
      </c>
      <c r="H74" s="14">
        <f t="shared" si="2"/>
        <v>103.005</v>
      </c>
      <c r="I74" s="45" t="s">
        <v>144</v>
      </c>
      <c r="J74" s="39" t="s">
        <v>649</v>
      </c>
    </row>
    <row r="75" spans="1:10" s="46" customFormat="1" x14ac:dyDescent="0.25">
      <c r="A75" s="16" t="s">
        <v>631</v>
      </c>
      <c r="B75" s="10" t="s">
        <v>67</v>
      </c>
      <c r="C75" s="10" t="s">
        <v>69</v>
      </c>
      <c r="D75" s="17" t="s">
        <v>126</v>
      </c>
      <c r="E75" s="14">
        <v>106.72</v>
      </c>
      <c r="F75" s="14">
        <v>143.69</v>
      </c>
      <c r="G75" s="14">
        <v>73.959999999999994</v>
      </c>
      <c r="H75" s="14">
        <v>68.83</v>
      </c>
      <c r="I75" s="45" t="s">
        <v>144</v>
      </c>
      <c r="J75" s="39" t="s">
        <v>649</v>
      </c>
    </row>
    <row r="76" spans="1:10" s="49" customFormat="1" x14ac:dyDescent="0.25">
      <c r="A76" s="16"/>
      <c r="B76" s="47" t="s">
        <v>70</v>
      </c>
      <c r="C76" s="47" t="s">
        <v>68</v>
      </c>
      <c r="D76" s="47"/>
      <c r="E76" s="15">
        <f>E77/2</f>
        <v>10.535</v>
      </c>
      <c r="F76" s="15">
        <f t="shared" ref="F76:H76" si="3">F77/2</f>
        <v>12.835000000000001</v>
      </c>
      <c r="G76" s="15">
        <f t="shared" si="3"/>
        <v>8.24</v>
      </c>
      <c r="H76" s="15">
        <f t="shared" si="3"/>
        <v>8.08</v>
      </c>
      <c r="I76" s="24" t="s">
        <v>144</v>
      </c>
      <c r="J76" s="48"/>
    </row>
    <row r="77" spans="1:10" s="46" customFormat="1" x14ac:dyDescent="0.25">
      <c r="A77" s="16" t="s">
        <v>631</v>
      </c>
      <c r="B77" s="10" t="s">
        <v>70</v>
      </c>
      <c r="C77" s="10" t="s">
        <v>69</v>
      </c>
      <c r="D77" s="10"/>
      <c r="E77" s="14">
        <v>21.07</v>
      </c>
      <c r="F77" s="14">
        <v>25.67</v>
      </c>
      <c r="G77" s="13">
        <v>16.48</v>
      </c>
      <c r="H77" s="13">
        <v>16.16</v>
      </c>
      <c r="I77" s="45" t="s">
        <v>144</v>
      </c>
      <c r="J77" s="39" t="s">
        <v>649</v>
      </c>
    </row>
    <row r="78" spans="1:10" s="46" customFormat="1" x14ac:dyDescent="0.25">
      <c r="A78" s="16" t="s">
        <v>631</v>
      </c>
      <c r="B78" s="10" t="s">
        <v>70</v>
      </c>
      <c r="C78" s="10" t="s">
        <v>69</v>
      </c>
      <c r="D78" s="17" t="s">
        <v>125</v>
      </c>
      <c r="E78" s="14">
        <f>E77/2</f>
        <v>10.535</v>
      </c>
      <c r="F78" s="14">
        <f t="shared" ref="F78:H78" si="4">F77/2</f>
        <v>12.835000000000001</v>
      </c>
      <c r="G78" s="14">
        <f t="shared" si="4"/>
        <v>8.24</v>
      </c>
      <c r="H78" s="14">
        <f t="shared" si="4"/>
        <v>8.08</v>
      </c>
      <c r="I78" s="45" t="s">
        <v>144</v>
      </c>
      <c r="J78" s="39" t="s">
        <v>649</v>
      </c>
    </row>
    <row r="79" spans="1:10" s="46" customFormat="1" x14ac:dyDescent="0.25">
      <c r="A79" s="16" t="s">
        <v>631</v>
      </c>
      <c r="B79" s="10" t="s">
        <v>70</v>
      </c>
      <c r="C79" s="10" t="s">
        <v>69</v>
      </c>
      <c r="D79" s="17" t="s">
        <v>124</v>
      </c>
      <c r="E79" s="14">
        <f>E77*1.5</f>
        <v>31.605</v>
      </c>
      <c r="F79" s="14">
        <f t="shared" ref="F79:H79" si="5">F77*1.5</f>
        <v>38.505000000000003</v>
      </c>
      <c r="G79" s="14">
        <f t="shared" si="5"/>
        <v>24.72</v>
      </c>
      <c r="H79" s="14">
        <f t="shared" si="5"/>
        <v>24.240000000000002</v>
      </c>
      <c r="I79" s="45" t="s">
        <v>144</v>
      </c>
      <c r="J79" s="39" t="s">
        <v>649</v>
      </c>
    </row>
    <row r="80" spans="1:10" s="46" customFormat="1" x14ac:dyDescent="0.25">
      <c r="A80" s="16" t="s">
        <v>631</v>
      </c>
      <c r="B80" s="10" t="s">
        <v>70</v>
      </c>
      <c r="C80" s="10" t="s">
        <v>69</v>
      </c>
      <c r="D80" s="17" t="s">
        <v>126</v>
      </c>
      <c r="E80" s="14">
        <v>53.36</v>
      </c>
      <c r="F80" s="14">
        <v>71.849999999999994</v>
      </c>
      <c r="G80" s="14">
        <v>36.979999999999997</v>
      </c>
      <c r="H80" s="14">
        <v>34.42</v>
      </c>
      <c r="I80" s="45" t="s">
        <v>144</v>
      </c>
      <c r="J80" s="39" t="s">
        <v>649</v>
      </c>
    </row>
    <row r="81" spans="1:10" s="46" customFormat="1" x14ac:dyDescent="0.25">
      <c r="A81" s="16"/>
      <c r="B81" s="10" t="s">
        <v>71</v>
      </c>
      <c r="C81" s="10" t="s">
        <v>68</v>
      </c>
      <c r="D81" s="10"/>
      <c r="E81" s="14">
        <f>E82/2</f>
        <v>20.88</v>
      </c>
      <c r="F81" s="14">
        <f t="shared" ref="F81:H81" si="6">F82/2</f>
        <v>23.614999999999998</v>
      </c>
      <c r="G81" s="14">
        <f t="shared" si="6"/>
        <v>18.760000000000002</v>
      </c>
      <c r="H81" s="14">
        <f t="shared" si="6"/>
        <v>18.684999999999999</v>
      </c>
      <c r="I81" s="45" t="s">
        <v>144</v>
      </c>
      <c r="J81" s="37"/>
    </row>
    <row r="82" spans="1:10" s="46" customFormat="1" x14ac:dyDescent="0.25">
      <c r="A82" s="16" t="s">
        <v>631</v>
      </c>
      <c r="B82" s="10" t="s">
        <v>71</v>
      </c>
      <c r="C82" s="10" t="s">
        <v>69</v>
      </c>
      <c r="D82" s="10"/>
      <c r="E82" s="14">
        <v>41.76</v>
      </c>
      <c r="F82" s="14">
        <v>47.23</v>
      </c>
      <c r="G82" s="13">
        <v>37.520000000000003</v>
      </c>
      <c r="H82" s="13">
        <v>37.369999999999997</v>
      </c>
      <c r="I82" s="45" t="s">
        <v>144</v>
      </c>
      <c r="J82" s="39" t="s">
        <v>649</v>
      </c>
    </row>
    <row r="83" spans="1:10" s="46" customFormat="1" x14ac:dyDescent="0.25">
      <c r="A83" s="16" t="s">
        <v>631</v>
      </c>
      <c r="B83" s="10" t="s">
        <v>71</v>
      </c>
      <c r="C83" s="10" t="s">
        <v>69</v>
      </c>
      <c r="D83" s="17" t="s">
        <v>125</v>
      </c>
      <c r="E83" s="14">
        <f>E82/2</f>
        <v>20.88</v>
      </c>
      <c r="F83" s="14">
        <f t="shared" ref="F83:H83" si="7">F82/2</f>
        <v>23.614999999999998</v>
      </c>
      <c r="G83" s="14">
        <f t="shared" si="7"/>
        <v>18.760000000000002</v>
      </c>
      <c r="H83" s="14">
        <f t="shared" si="7"/>
        <v>18.684999999999999</v>
      </c>
      <c r="I83" s="45" t="s">
        <v>144</v>
      </c>
      <c r="J83" s="39" t="s">
        <v>649</v>
      </c>
    </row>
    <row r="84" spans="1:10" s="46" customFormat="1" x14ac:dyDescent="0.25">
      <c r="A84" s="16" t="s">
        <v>631</v>
      </c>
      <c r="B84" s="10" t="s">
        <v>71</v>
      </c>
      <c r="C84" s="10" t="s">
        <v>69</v>
      </c>
      <c r="D84" s="17" t="s">
        <v>124</v>
      </c>
      <c r="E84" s="14">
        <f>E82*1.5</f>
        <v>62.64</v>
      </c>
      <c r="F84" s="14">
        <f t="shared" ref="F84:H84" si="8">F82*1.5</f>
        <v>70.844999999999999</v>
      </c>
      <c r="G84" s="14">
        <f t="shared" si="8"/>
        <v>56.28</v>
      </c>
      <c r="H84" s="14">
        <f t="shared" si="8"/>
        <v>56.054999999999993</v>
      </c>
      <c r="I84" s="45" t="s">
        <v>144</v>
      </c>
      <c r="J84" s="39" t="s">
        <v>649</v>
      </c>
    </row>
    <row r="85" spans="1:10" s="46" customFormat="1" x14ac:dyDescent="0.25">
      <c r="A85" s="16" t="s">
        <v>631</v>
      </c>
      <c r="B85" s="10" t="s">
        <v>71</v>
      </c>
      <c r="C85" s="10" t="s">
        <v>69</v>
      </c>
      <c r="D85" s="17" t="s">
        <v>126</v>
      </c>
      <c r="E85" s="14">
        <v>53.36</v>
      </c>
      <c r="F85" s="14">
        <v>71.849999999999994</v>
      </c>
      <c r="G85" s="14">
        <v>37.58</v>
      </c>
      <c r="H85" s="14">
        <v>37.46</v>
      </c>
      <c r="I85" s="45" t="s">
        <v>144</v>
      </c>
      <c r="J85" s="39" t="s">
        <v>649</v>
      </c>
    </row>
    <row r="86" spans="1:10" s="46" customFormat="1" x14ac:dyDescent="0.25">
      <c r="A86" s="16"/>
      <c r="B86" s="10" t="s">
        <v>72</v>
      </c>
      <c r="C86" s="10" t="s">
        <v>68</v>
      </c>
      <c r="D86" s="10"/>
      <c r="E86" s="14">
        <f>E87/2</f>
        <v>53.36</v>
      </c>
      <c r="F86" s="14">
        <f t="shared" ref="F86:H86" si="9">F87/2</f>
        <v>71.844999999999999</v>
      </c>
      <c r="G86" s="14">
        <f t="shared" si="9"/>
        <v>36.914999999999999</v>
      </c>
      <c r="H86" s="14">
        <f t="shared" si="9"/>
        <v>34.335000000000001</v>
      </c>
      <c r="I86" s="45" t="s">
        <v>144</v>
      </c>
      <c r="J86" s="37"/>
    </row>
    <row r="87" spans="1:10" s="46" customFormat="1" x14ac:dyDescent="0.25">
      <c r="A87" s="16" t="s">
        <v>631</v>
      </c>
      <c r="B87" s="10" t="s">
        <v>72</v>
      </c>
      <c r="C87" s="10" t="s">
        <v>69</v>
      </c>
      <c r="D87" s="10"/>
      <c r="E87" s="14">
        <v>106.72</v>
      </c>
      <c r="F87" s="14">
        <v>143.69</v>
      </c>
      <c r="G87" s="13">
        <v>73.83</v>
      </c>
      <c r="H87" s="13">
        <v>68.67</v>
      </c>
      <c r="I87" s="45" t="s">
        <v>144</v>
      </c>
      <c r="J87" s="39" t="s">
        <v>649</v>
      </c>
    </row>
    <row r="88" spans="1:10" s="46" customFormat="1" x14ac:dyDescent="0.25">
      <c r="A88" s="16" t="s">
        <v>631</v>
      </c>
      <c r="B88" s="10" t="s">
        <v>72</v>
      </c>
      <c r="C88" s="10" t="s">
        <v>69</v>
      </c>
      <c r="D88" s="17" t="s">
        <v>125</v>
      </c>
      <c r="E88" s="14">
        <f>E87/2</f>
        <v>53.36</v>
      </c>
      <c r="F88" s="14">
        <f t="shared" ref="F88:H88" si="10">F87/2</f>
        <v>71.844999999999999</v>
      </c>
      <c r="G88" s="14">
        <f t="shared" si="10"/>
        <v>36.914999999999999</v>
      </c>
      <c r="H88" s="14">
        <f t="shared" si="10"/>
        <v>34.335000000000001</v>
      </c>
      <c r="I88" s="45" t="s">
        <v>144</v>
      </c>
      <c r="J88" s="39" t="s">
        <v>649</v>
      </c>
    </row>
    <row r="89" spans="1:10" s="46" customFormat="1" x14ac:dyDescent="0.25">
      <c r="A89" s="16" t="s">
        <v>631</v>
      </c>
      <c r="B89" s="10" t="s">
        <v>72</v>
      </c>
      <c r="C89" s="10" t="s">
        <v>69</v>
      </c>
      <c r="D89" s="17" t="s">
        <v>124</v>
      </c>
      <c r="E89" s="14">
        <f>E87*1.5</f>
        <v>160.07999999999998</v>
      </c>
      <c r="F89" s="14">
        <f t="shared" ref="F89:H89" si="11">F87*1.5</f>
        <v>215.535</v>
      </c>
      <c r="G89" s="14">
        <f t="shared" si="11"/>
        <v>110.745</v>
      </c>
      <c r="H89" s="14">
        <f t="shared" si="11"/>
        <v>103.005</v>
      </c>
      <c r="I89" s="45" t="s">
        <v>144</v>
      </c>
      <c r="J89" s="39" t="s">
        <v>649</v>
      </c>
    </row>
    <row r="90" spans="1:10" s="46" customFormat="1" x14ac:dyDescent="0.25">
      <c r="A90" s="16" t="s">
        <v>631</v>
      </c>
      <c r="B90" s="10" t="s">
        <v>72</v>
      </c>
      <c r="C90" s="10" t="s">
        <v>69</v>
      </c>
      <c r="D90" s="17" t="s">
        <v>126</v>
      </c>
      <c r="E90" s="14">
        <v>106.72</v>
      </c>
      <c r="F90" s="14">
        <v>143.69</v>
      </c>
      <c r="G90" s="14">
        <v>73.959999999999994</v>
      </c>
      <c r="H90" s="14">
        <v>68.83</v>
      </c>
      <c r="I90" s="45" t="s">
        <v>144</v>
      </c>
      <c r="J90" s="39" t="s">
        <v>649</v>
      </c>
    </row>
    <row r="91" spans="1:10" s="46" customFormat="1" x14ac:dyDescent="0.25">
      <c r="A91" s="16" t="s">
        <v>631</v>
      </c>
      <c r="B91" s="10" t="s">
        <v>73</v>
      </c>
      <c r="C91" s="10"/>
      <c r="D91" s="10"/>
      <c r="E91" s="14">
        <v>60.59</v>
      </c>
      <c r="F91" s="14">
        <v>68.349999999999994</v>
      </c>
      <c r="G91" s="13">
        <v>51.06</v>
      </c>
      <c r="H91" s="13">
        <v>51.06</v>
      </c>
      <c r="I91" s="23"/>
      <c r="J91" s="39" t="s">
        <v>641</v>
      </c>
    </row>
    <row r="92" spans="1:10" s="46" customFormat="1" x14ac:dyDescent="0.25">
      <c r="A92" s="16" t="s">
        <v>631</v>
      </c>
      <c r="B92" s="10" t="s">
        <v>74</v>
      </c>
      <c r="C92" s="10"/>
      <c r="D92" s="10"/>
      <c r="E92" s="14">
        <v>60.72</v>
      </c>
      <c r="F92" s="14">
        <v>68.62</v>
      </c>
      <c r="G92" s="13">
        <v>51.06</v>
      </c>
      <c r="H92" s="13">
        <v>51.06</v>
      </c>
      <c r="I92" s="23"/>
      <c r="J92" s="39" t="s">
        <v>641</v>
      </c>
    </row>
    <row r="93" spans="1:10" s="46" customFormat="1" x14ac:dyDescent="0.25">
      <c r="A93" s="16" t="s">
        <v>631</v>
      </c>
      <c r="B93" s="10" t="s">
        <v>75</v>
      </c>
      <c r="C93" s="10"/>
      <c r="D93" s="10"/>
      <c r="E93" s="14">
        <v>55.07</v>
      </c>
      <c r="F93" s="14">
        <v>65.61</v>
      </c>
      <c r="G93" s="13">
        <v>47.73</v>
      </c>
      <c r="H93" s="13">
        <v>44.96</v>
      </c>
      <c r="I93" s="23"/>
      <c r="J93" s="39" t="s">
        <v>641</v>
      </c>
    </row>
    <row r="94" spans="1:10" s="46" customFormat="1" x14ac:dyDescent="0.25">
      <c r="A94" s="16" t="s">
        <v>631</v>
      </c>
      <c r="B94" s="10" t="s">
        <v>76</v>
      </c>
      <c r="C94" s="10"/>
      <c r="D94" s="10"/>
      <c r="E94" s="14">
        <v>55.07</v>
      </c>
      <c r="F94" s="14">
        <v>65.61</v>
      </c>
      <c r="G94" s="13">
        <v>47.73</v>
      </c>
      <c r="H94" s="13">
        <v>44.96</v>
      </c>
      <c r="I94" s="23"/>
      <c r="J94" s="39" t="s">
        <v>641</v>
      </c>
    </row>
    <row r="95" spans="1:10" s="46" customFormat="1" x14ac:dyDescent="0.25">
      <c r="A95" s="16" t="s">
        <v>631</v>
      </c>
      <c r="B95" s="10" t="s">
        <v>77</v>
      </c>
      <c r="C95" s="10" t="s">
        <v>8</v>
      </c>
      <c r="D95" s="10"/>
      <c r="E95" s="14">
        <v>506.43</v>
      </c>
      <c r="F95" s="18" t="s">
        <v>142</v>
      </c>
      <c r="G95" s="18" t="s">
        <v>142</v>
      </c>
      <c r="H95" s="18" t="s">
        <v>142</v>
      </c>
      <c r="I95" s="45" t="s">
        <v>143</v>
      </c>
      <c r="J95" s="39" t="s">
        <v>661</v>
      </c>
    </row>
    <row r="96" spans="1:10" s="46" customFormat="1" x14ac:dyDescent="0.25">
      <c r="A96" s="16" t="s">
        <v>631</v>
      </c>
      <c r="B96" s="10" t="s">
        <v>77</v>
      </c>
      <c r="C96" s="10" t="s">
        <v>78</v>
      </c>
      <c r="D96" s="10"/>
      <c r="E96" s="14">
        <v>872.75</v>
      </c>
      <c r="F96" s="18" t="s">
        <v>142</v>
      </c>
      <c r="G96" s="18" t="s">
        <v>142</v>
      </c>
      <c r="H96" s="18" t="s">
        <v>142</v>
      </c>
      <c r="I96" s="45" t="s">
        <v>145</v>
      </c>
      <c r="J96" s="50" t="s">
        <v>662</v>
      </c>
    </row>
    <row r="97" spans="1:10" s="46" customFormat="1" x14ac:dyDescent="0.25">
      <c r="A97" s="16"/>
      <c r="B97" s="10" t="s">
        <v>117</v>
      </c>
      <c r="C97" s="10" t="s">
        <v>8</v>
      </c>
      <c r="D97" s="10"/>
      <c r="E97" s="13">
        <f>E98*7</f>
        <v>6595.8899999999994</v>
      </c>
      <c r="F97" s="18" t="s">
        <v>142</v>
      </c>
      <c r="G97" s="18" t="s">
        <v>142</v>
      </c>
      <c r="H97" s="18" t="s">
        <v>142</v>
      </c>
      <c r="I97" s="45" t="s">
        <v>144</v>
      </c>
      <c r="J97" s="51"/>
    </row>
    <row r="98" spans="1:10" s="46" customFormat="1" x14ac:dyDescent="0.25">
      <c r="A98" s="16"/>
      <c r="B98" s="10" t="s">
        <v>117</v>
      </c>
      <c r="C98" s="10" t="s">
        <v>69</v>
      </c>
      <c r="D98" s="10"/>
      <c r="E98" s="13">
        <v>942.27</v>
      </c>
      <c r="F98" s="18" t="s">
        <v>142</v>
      </c>
      <c r="G98" s="18" t="s">
        <v>142</v>
      </c>
      <c r="H98" s="18" t="s">
        <v>142</v>
      </c>
      <c r="I98" s="45" t="s">
        <v>144</v>
      </c>
      <c r="J98" s="51"/>
    </row>
    <row r="99" spans="1:10" s="46" customFormat="1" x14ac:dyDescent="0.25">
      <c r="A99" s="16"/>
      <c r="B99" s="10" t="s">
        <v>117</v>
      </c>
      <c r="C99" s="10" t="s">
        <v>79</v>
      </c>
      <c r="D99" s="10"/>
      <c r="E99" s="13">
        <f>E98/2</f>
        <v>471.13499999999999</v>
      </c>
      <c r="F99" s="18" t="s">
        <v>142</v>
      </c>
      <c r="G99" s="18" t="s">
        <v>142</v>
      </c>
      <c r="H99" s="18" t="s">
        <v>142</v>
      </c>
      <c r="I99" s="45" t="s">
        <v>144</v>
      </c>
      <c r="J99" s="51"/>
    </row>
    <row r="100" spans="1:10" s="46" customFormat="1" x14ac:dyDescent="0.25">
      <c r="A100" s="16" t="s">
        <v>631</v>
      </c>
      <c r="B100" s="10" t="s">
        <v>117</v>
      </c>
      <c r="C100" s="10" t="s">
        <v>68</v>
      </c>
      <c r="D100" s="10"/>
      <c r="E100" s="13">
        <f>E98/2</f>
        <v>471.13499999999999</v>
      </c>
      <c r="F100" s="18" t="s">
        <v>142</v>
      </c>
      <c r="G100" s="18" t="s">
        <v>142</v>
      </c>
      <c r="H100" s="18" t="s">
        <v>142</v>
      </c>
      <c r="I100" s="45" t="s">
        <v>144</v>
      </c>
      <c r="J100" s="39" t="s">
        <v>635</v>
      </c>
    </row>
    <row r="101" spans="1:10" s="46" customFormat="1" x14ac:dyDescent="0.25">
      <c r="A101" s="16"/>
      <c r="B101" s="12" t="s">
        <v>118</v>
      </c>
      <c r="C101" s="12" t="s">
        <v>69</v>
      </c>
      <c r="D101" s="12"/>
      <c r="E101" s="13">
        <v>942.57</v>
      </c>
      <c r="F101" s="18" t="s">
        <v>142</v>
      </c>
      <c r="G101" s="18" t="s">
        <v>142</v>
      </c>
      <c r="H101" s="18" t="s">
        <v>142</v>
      </c>
      <c r="I101" s="45" t="s">
        <v>144</v>
      </c>
      <c r="J101" s="51"/>
    </row>
    <row r="102" spans="1:10" s="46" customFormat="1" x14ac:dyDescent="0.25">
      <c r="A102" s="16"/>
      <c r="B102" s="10" t="s">
        <v>118</v>
      </c>
      <c r="C102" s="10" t="s">
        <v>79</v>
      </c>
      <c r="D102" s="10"/>
      <c r="E102" s="13">
        <f>E101/2</f>
        <v>471.28500000000003</v>
      </c>
      <c r="F102" s="18" t="s">
        <v>142</v>
      </c>
      <c r="G102" s="18" t="s">
        <v>142</v>
      </c>
      <c r="H102" s="18" t="s">
        <v>142</v>
      </c>
      <c r="I102" s="45" t="s">
        <v>144</v>
      </c>
      <c r="J102" s="51"/>
    </row>
    <row r="103" spans="1:10" s="46" customFormat="1" x14ac:dyDescent="0.25">
      <c r="A103" s="16"/>
      <c r="B103" s="10" t="s">
        <v>118</v>
      </c>
      <c r="C103" s="10" t="s">
        <v>68</v>
      </c>
      <c r="D103" s="10"/>
      <c r="E103" s="13">
        <f>E101/2</f>
        <v>471.28500000000003</v>
      </c>
      <c r="F103" s="18" t="s">
        <v>142</v>
      </c>
      <c r="G103" s="18" t="s">
        <v>142</v>
      </c>
      <c r="H103" s="18" t="s">
        <v>142</v>
      </c>
      <c r="I103" s="45" t="s">
        <v>144</v>
      </c>
      <c r="J103" s="51"/>
    </row>
    <row r="104" spans="1:10" s="46" customFormat="1" x14ac:dyDescent="0.25">
      <c r="A104" s="16" t="s">
        <v>672</v>
      </c>
      <c r="B104" s="10" t="s">
        <v>673</v>
      </c>
      <c r="C104" s="10" t="s">
        <v>69</v>
      </c>
      <c r="D104" s="10"/>
      <c r="E104" s="13">
        <v>1118.8499999999999</v>
      </c>
      <c r="F104" s="18">
        <v>1141.56</v>
      </c>
      <c r="G104" s="18" t="s">
        <v>142</v>
      </c>
      <c r="H104" s="18" t="s">
        <v>142</v>
      </c>
      <c r="I104" s="18" t="s">
        <v>143</v>
      </c>
      <c r="J104" s="37" t="s">
        <v>674</v>
      </c>
    </row>
    <row r="105" spans="1:10" s="46" customFormat="1" x14ac:dyDescent="0.25">
      <c r="A105" s="16" t="s">
        <v>672</v>
      </c>
      <c r="B105" s="10" t="s">
        <v>673</v>
      </c>
      <c r="C105" s="10" t="s">
        <v>69</v>
      </c>
      <c r="D105" s="10" t="s">
        <v>79</v>
      </c>
      <c r="E105" s="13">
        <f>E104*0.5</f>
        <v>559.42499999999995</v>
      </c>
      <c r="F105" s="18">
        <f>F104*0.5</f>
        <v>570.78</v>
      </c>
      <c r="G105" s="18" t="s">
        <v>142</v>
      </c>
      <c r="H105" s="18" t="s">
        <v>142</v>
      </c>
      <c r="I105" s="18" t="s">
        <v>143</v>
      </c>
      <c r="J105" s="37" t="s">
        <v>674</v>
      </c>
    </row>
    <row r="106" spans="1:10" s="46" customFormat="1" x14ac:dyDescent="0.25">
      <c r="A106" s="16" t="s">
        <v>631</v>
      </c>
      <c r="B106" s="10" t="s">
        <v>80</v>
      </c>
      <c r="C106" s="10" t="s">
        <v>8</v>
      </c>
      <c r="D106" s="10"/>
      <c r="E106" s="14">
        <f>E108*7</f>
        <v>1009.3999999999999</v>
      </c>
      <c r="F106" s="14">
        <f t="shared" ref="F106:H106" si="12">F108*7</f>
        <v>1317.1899999999998</v>
      </c>
      <c r="G106" s="14">
        <f t="shared" si="12"/>
        <v>823.82999999999993</v>
      </c>
      <c r="H106" s="14">
        <f t="shared" si="12"/>
        <v>801.99</v>
      </c>
      <c r="I106" s="45" t="s">
        <v>143</v>
      </c>
      <c r="J106" s="39" t="s">
        <v>639</v>
      </c>
    </row>
    <row r="107" spans="1:10" s="46" customFormat="1" x14ac:dyDescent="0.25">
      <c r="A107" s="16"/>
      <c r="B107" s="10" t="s">
        <v>80</v>
      </c>
      <c r="C107" s="10" t="s">
        <v>14</v>
      </c>
      <c r="D107" s="10"/>
      <c r="E107" s="14">
        <f>E108*10</f>
        <v>1442</v>
      </c>
      <c r="F107" s="14">
        <f t="shared" ref="F107:H107" si="13">F108*10</f>
        <v>1881.6999999999998</v>
      </c>
      <c r="G107" s="14">
        <f t="shared" si="13"/>
        <v>1176.9000000000001</v>
      </c>
      <c r="H107" s="14">
        <f t="shared" si="13"/>
        <v>1145.6999999999998</v>
      </c>
      <c r="I107" s="45" t="s">
        <v>143</v>
      </c>
      <c r="J107" s="37"/>
    </row>
    <row r="108" spans="1:10" s="46" customFormat="1" x14ac:dyDescent="0.25">
      <c r="A108" s="16" t="s">
        <v>631</v>
      </c>
      <c r="B108" s="10" t="s">
        <v>80</v>
      </c>
      <c r="C108" s="10" t="s">
        <v>69</v>
      </c>
      <c r="D108" s="10"/>
      <c r="E108" s="14">
        <v>144.19999999999999</v>
      </c>
      <c r="F108" s="14">
        <v>188.17</v>
      </c>
      <c r="G108" s="14">
        <v>117.69</v>
      </c>
      <c r="H108" s="14">
        <v>114.57</v>
      </c>
      <c r="I108" s="45" t="s">
        <v>143</v>
      </c>
      <c r="J108" s="39" t="s">
        <v>633</v>
      </c>
    </row>
    <row r="109" spans="1:10" s="46" customFormat="1" x14ac:dyDescent="0.25">
      <c r="A109" s="16" t="s">
        <v>631</v>
      </c>
      <c r="B109" s="10" t="s">
        <v>81</v>
      </c>
      <c r="C109" s="10" t="s">
        <v>69</v>
      </c>
      <c r="D109" s="10"/>
      <c r="E109" s="14">
        <v>359.05</v>
      </c>
      <c r="F109" s="14">
        <v>470.01</v>
      </c>
      <c r="G109" s="13">
        <v>285.62</v>
      </c>
      <c r="H109" s="13">
        <v>280.92</v>
      </c>
      <c r="I109" s="45" t="s">
        <v>143</v>
      </c>
      <c r="J109" s="39" t="s">
        <v>639</v>
      </c>
    </row>
    <row r="110" spans="1:10" s="46" customFormat="1" x14ac:dyDescent="0.25">
      <c r="A110" s="16" t="s">
        <v>631</v>
      </c>
      <c r="B110" s="10" t="s">
        <v>81</v>
      </c>
      <c r="C110" s="10" t="s">
        <v>14</v>
      </c>
      <c r="D110" s="10"/>
      <c r="E110" s="14">
        <f>E109*10</f>
        <v>3590.5</v>
      </c>
      <c r="F110" s="14">
        <f t="shared" ref="F110:H110" si="14">F109*10</f>
        <v>4700.1000000000004</v>
      </c>
      <c r="G110" s="14">
        <f t="shared" si="14"/>
        <v>2856.2</v>
      </c>
      <c r="H110" s="14">
        <f t="shared" si="14"/>
        <v>2809.2000000000003</v>
      </c>
      <c r="I110" s="45" t="s">
        <v>143</v>
      </c>
      <c r="J110" s="39" t="s">
        <v>639</v>
      </c>
    </row>
    <row r="111" spans="1:10" s="46" customFormat="1" x14ac:dyDescent="0.25">
      <c r="A111" s="16"/>
      <c r="B111" s="10" t="s">
        <v>82</v>
      </c>
      <c r="C111" s="10" t="s">
        <v>69</v>
      </c>
      <c r="D111" s="10"/>
      <c r="E111" s="14">
        <v>489.38</v>
      </c>
      <c r="F111" s="14">
        <v>543.41</v>
      </c>
      <c r="G111" s="13">
        <v>491.39</v>
      </c>
      <c r="H111" s="13">
        <v>506.3</v>
      </c>
      <c r="I111" s="45"/>
      <c r="J111" s="37"/>
    </row>
    <row r="112" spans="1:10" s="46" customFormat="1" x14ac:dyDescent="0.25">
      <c r="A112" s="16" t="s">
        <v>631</v>
      </c>
      <c r="B112" s="10" t="s">
        <v>83</v>
      </c>
      <c r="C112" s="10" t="s">
        <v>8</v>
      </c>
      <c r="D112" s="10"/>
      <c r="E112" s="14">
        <v>470.72699999999998</v>
      </c>
      <c r="F112" s="18" t="s">
        <v>142</v>
      </c>
      <c r="G112" s="18" t="s">
        <v>142</v>
      </c>
      <c r="H112" s="18" t="s">
        <v>142</v>
      </c>
      <c r="I112" s="45"/>
      <c r="J112" s="39" t="s">
        <v>665</v>
      </c>
    </row>
    <row r="113" spans="1:10" s="46" customFormat="1" x14ac:dyDescent="0.25">
      <c r="A113" s="16" t="s">
        <v>631</v>
      </c>
      <c r="B113" s="10" t="s">
        <v>84</v>
      </c>
      <c r="C113" s="10" t="s">
        <v>69</v>
      </c>
      <c r="D113" s="10"/>
      <c r="E113" s="14">
        <v>484</v>
      </c>
      <c r="F113" s="18" t="s">
        <v>142</v>
      </c>
      <c r="G113" s="18" t="s">
        <v>142</v>
      </c>
      <c r="H113" s="18" t="s">
        <v>142</v>
      </c>
      <c r="I113" s="45" t="s">
        <v>143</v>
      </c>
      <c r="J113" s="39" t="s">
        <v>665</v>
      </c>
    </row>
    <row r="114" spans="1:10" s="46" customFormat="1" x14ac:dyDescent="0.25">
      <c r="A114" s="16" t="s">
        <v>631</v>
      </c>
      <c r="B114" s="10" t="s">
        <v>85</v>
      </c>
      <c r="C114" s="10" t="s">
        <v>69</v>
      </c>
      <c r="D114" s="10"/>
      <c r="E114" s="14">
        <v>1224.07</v>
      </c>
      <c r="F114" s="18" t="s">
        <v>142</v>
      </c>
      <c r="G114" s="18" t="s">
        <v>142</v>
      </c>
      <c r="H114" s="18" t="s">
        <v>142</v>
      </c>
      <c r="I114" s="45" t="s">
        <v>143</v>
      </c>
      <c r="J114" s="39" t="s">
        <v>665</v>
      </c>
    </row>
    <row r="115" spans="1:10" s="46" customFormat="1" x14ac:dyDescent="0.25">
      <c r="A115" s="16" t="s">
        <v>631</v>
      </c>
      <c r="B115" s="10" t="s">
        <v>86</v>
      </c>
      <c r="C115" s="17" t="s">
        <v>8</v>
      </c>
      <c r="D115" s="10"/>
      <c r="E115" s="14">
        <v>39.555349999999997</v>
      </c>
      <c r="F115" s="18" t="s">
        <v>142</v>
      </c>
      <c r="G115" s="18" t="s">
        <v>142</v>
      </c>
      <c r="H115" s="18" t="s">
        <v>142</v>
      </c>
      <c r="I115" s="45"/>
      <c r="J115" s="39" t="s">
        <v>664</v>
      </c>
    </row>
    <row r="116" spans="1:10" s="46" customFormat="1" x14ac:dyDescent="0.25">
      <c r="A116" s="16"/>
      <c r="B116" s="10" t="s">
        <v>87</v>
      </c>
      <c r="C116" s="17" t="s">
        <v>8</v>
      </c>
      <c r="D116" s="10"/>
      <c r="E116" s="18">
        <v>90.85</v>
      </c>
      <c r="F116" s="18" t="s">
        <v>142</v>
      </c>
      <c r="G116" s="18" t="s">
        <v>142</v>
      </c>
      <c r="H116" s="18" t="s">
        <v>142</v>
      </c>
      <c r="I116" s="45"/>
      <c r="J116" s="37"/>
    </row>
    <row r="117" spans="1:10" s="46" customFormat="1" x14ac:dyDescent="0.25">
      <c r="A117" s="16" t="s">
        <v>631</v>
      </c>
      <c r="B117" s="10" t="s">
        <v>88</v>
      </c>
      <c r="C117" s="10" t="s">
        <v>8</v>
      </c>
      <c r="D117" s="10"/>
      <c r="E117" s="14">
        <v>278.08404999999999</v>
      </c>
      <c r="F117" s="18" t="s">
        <v>142</v>
      </c>
      <c r="G117" s="18" t="s">
        <v>142</v>
      </c>
      <c r="H117" s="18" t="s">
        <v>142</v>
      </c>
      <c r="I117" s="45"/>
      <c r="J117" s="39" t="s">
        <v>639</v>
      </c>
    </row>
    <row r="118" spans="1:10" s="46" customFormat="1" x14ac:dyDescent="0.25">
      <c r="A118" s="16" t="s">
        <v>631</v>
      </c>
      <c r="B118" s="10" t="s">
        <v>89</v>
      </c>
      <c r="C118" s="10" t="s">
        <v>69</v>
      </c>
      <c r="D118" s="10"/>
      <c r="E118" s="14">
        <v>55.545400000000001</v>
      </c>
      <c r="F118" s="18" t="s">
        <v>142</v>
      </c>
      <c r="G118" s="18" t="s">
        <v>142</v>
      </c>
      <c r="H118" s="18" t="s">
        <v>142</v>
      </c>
      <c r="I118" s="45"/>
      <c r="J118" s="39" t="s">
        <v>639</v>
      </c>
    </row>
    <row r="119" spans="1:10" s="46" customFormat="1" x14ac:dyDescent="0.25">
      <c r="A119" s="16" t="s">
        <v>631</v>
      </c>
      <c r="B119" s="10" t="s">
        <v>90</v>
      </c>
      <c r="C119" s="10" t="s">
        <v>8</v>
      </c>
      <c r="D119" s="10"/>
      <c r="E119" s="14">
        <v>83.3</v>
      </c>
      <c r="F119" s="14">
        <v>125.3</v>
      </c>
      <c r="G119" s="14">
        <v>50.2</v>
      </c>
      <c r="H119" s="14">
        <v>49.99</v>
      </c>
      <c r="I119" s="45" t="s">
        <v>144</v>
      </c>
      <c r="J119" s="39" t="s">
        <v>639</v>
      </c>
    </row>
    <row r="120" spans="1:10" s="46" customFormat="1" x14ac:dyDescent="0.25">
      <c r="A120" s="16" t="s">
        <v>631</v>
      </c>
      <c r="B120" s="10" t="s">
        <v>91</v>
      </c>
      <c r="C120" s="10" t="s">
        <v>69</v>
      </c>
      <c r="D120" s="10"/>
      <c r="E120" s="14">
        <v>53.19</v>
      </c>
      <c r="F120" s="18" t="s">
        <v>142</v>
      </c>
      <c r="G120" s="18" t="s">
        <v>142</v>
      </c>
      <c r="H120" s="18" t="s">
        <v>142</v>
      </c>
      <c r="I120" s="45"/>
      <c r="J120" s="39" t="s">
        <v>639</v>
      </c>
    </row>
    <row r="121" spans="1:10" s="46" customFormat="1" x14ac:dyDescent="0.25">
      <c r="A121" s="16" t="s">
        <v>631</v>
      </c>
      <c r="B121" s="10" t="s">
        <v>91</v>
      </c>
      <c r="C121" s="17" t="s">
        <v>69</v>
      </c>
      <c r="D121" s="17" t="s">
        <v>123</v>
      </c>
      <c r="E121" s="14">
        <v>53.19</v>
      </c>
      <c r="F121" s="18" t="s">
        <v>142</v>
      </c>
      <c r="G121" s="18" t="s">
        <v>142</v>
      </c>
      <c r="H121" s="18" t="s">
        <v>142</v>
      </c>
      <c r="I121" s="45"/>
      <c r="J121" s="39" t="s">
        <v>639</v>
      </c>
    </row>
    <row r="122" spans="1:10" s="46" customFormat="1" x14ac:dyDescent="0.25">
      <c r="A122" s="16" t="s">
        <v>631</v>
      </c>
      <c r="B122" s="10" t="s">
        <v>92</v>
      </c>
      <c r="C122" s="10" t="s">
        <v>8</v>
      </c>
      <c r="D122" s="10"/>
      <c r="E122" s="14">
        <f>E124*7</f>
        <v>408.24</v>
      </c>
      <c r="F122" s="14">
        <f t="shared" ref="F122:H122" si="15">F124*7</f>
        <v>550.96999999999991</v>
      </c>
      <c r="G122" s="14">
        <f t="shared" si="15"/>
        <v>328.93</v>
      </c>
      <c r="H122" s="14">
        <f t="shared" si="15"/>
        <v>317.87</v>
      </c>
      <c r="I122" s="23"/>
      <c r="J122" s="39" t="s">
        <v>634</v>
      </c>
    </row>
    <row r="123" spans="1:10" s="46" customFormat="1" x14ac:dyDescent="0.25">
      <c r="A123" s="16"/>
      <c r="B123" s="10" t="s">
        <v>92</v>
      </c>
      <c r="C123" s="10" t="s">
        <v>14</v>
      </c>
      <c r="D123" s="10"/>
      <c r="E123" s="14">
        <f>E124*10</f>
        <v>583.20000000000005</v>
      </c>
      <c r="F123" s="14">
        <f t="shared" ref="F123:H123" si="16">F124*10</f>
        <v>787.09999999999991</v>
      </c>
      <c r="G123" s="14">
        <f t="shared" si="16"/>
        <v>469.90000000000003</v>
      </c>
      <c r="H123" s="14">
        <f t="shared" si="16"/>
        <v>454.09999999999997</v>
      </c>
      <c r="I123" s="23"/>
      <c r="J123" s="37"/>
    </row>
    <row r="124" spans="1:10" s="46" customFormat="1" x14ac:dyDescent="0.25">
      <c r="A124" s="16" t="s">
        <v>631</v>
      </c>
      <c r="B124" s="10" t="s">
        <v>92</v>
      </c>
      <c r="C124" s="10" t="s">
        <v>69</v>
      </c>
      <c r="D124" s="10"/>
      <c r="E124" s="14">
        <v>58.32</v>
      </c>
      <c r="F124" s="14">
        <v>78.709999999999994</v>
      </c>
      <c r="G124" s="13">
        <v>46.99</v>
      </c>
      <c r="H124" s="13">
        <v>45.41</v>
      </c>
      <c r="I124" s="23"/>
      <c r="J124" s="39" t="s">
        <v>633</v>
      </c>
    </row>
    <row r="125" spans="1:10" s="46" customFormat="1" x14ac:dyDescent="0.25">
      <c r="A125" s="52"/>
      <c r="B125" s="10" t="s">
        <v>93</v>
      </c>
      <c r="C125" s="10" t="s">
        <v>69</v>
      </c>
      <c r="D125" s="10"/>
      <c r="E125" s="14">
        <v>284.07</v>
      </c>
      <c r="F125" s="18" t="s">
        <v>142</v>
      </c>
      <c r="G125" s="18" t="s">
        <v>142</v>
      </c>
      <c r="H125" s="18" t="s">
        <v>142</v>
      </c>
      <c r="I125" s="45" t="s">
        <v>143</v>
      </c>
      <c r="J125" s="51"/>
    </row>
    <row r="126" spans="1:10" s="46" customFormat="1" x14ac:dyDescent="0.25">
      <c r="A126" s="52"/>
      <c r="B126" s="10" t="s">
        <v>94</v>
      </c>
      <c r="C126" s="10"/>
      <c r="D126" s="10"/>
      <c r="E126" s="14">
        <v>30.98</v>
      </c>
      <c r="F126" s="18" t="s">
        <v>142</v>
      </c>
      <c r="G126" s="18" t="s">
        <v>142</v>
      </c>
      <c r="H126" s="18" t="s">
        <v>142</v>
      </c>
      <c r="I126" s="45"/>
      <c r="J126" s="37"/>
    </row>
    <row r="127" spans="1:10" s="46" customFormat="1" x14ac:dyDescent="0.25">
      <c r="A127" s="11"/>
      <c r="B127" s="10" t="s">
        <v>95</v>
      </c>
      <c r="C127" s="17" t="s">
        <v>8</v>
      </c>
      <c r="D127" s="10"/>
      <c r="E127" s="14">
        <v>174.61675</v>
      </c>
      <c r="F127" s="18" t="s">
        <v>142</v>
      </c>
      <c r="G127" s="18" t="s">
        <v>142</v>
      </c>
      <c r="H127" s="18" t="s">
        <v>142</v>
      </c>
      <c r="I127" s="45" t="s">
        <v>143</v>
      </c>
      <c r="J127" s="37"/>
    </row>
    <row r="128" spans="1:10" s="46" customFormat="1" x14ac:dyDescent="0.25">
      <c r="A128" s="16"/>
      <c r="B128" s="10" t="s">
        <v>96</v>
      </c>
      <c r="C128" s="10" t="s">
        <v>68</v>
      </c>
      <c r="D128" s="10"/>
      <c r="E128" s="14">
        <f>E129/2</f>
        <v>53.36</v>
      </c>
      <c r="F128" s="14">
        <f t="shared" ref="F128:H128" si="17">F129/2</f>
        <v>71.844999999999999</v>
      </c>
      <c r="G128" s="14">
        <f t="shared" si="17"/>
        <v>36.914999999999999</v>
      </c>
      <c r="H128" s="14">
        <f t="shared" si="17"/>
        <v>34.335000000000001</v>
      </c>
      <c r="I128" s="45" t="s">
        <v>144</v>
      </c>
      <c r="J128" s="37"/>
    </row>
    <row r="129" spans="1:10" s="46" customFormat="1" x14ac:dyDescent="0.25">
      <c r="A129" s="16" t="s">
        <v>631</v>
      </c>
      <c r="B129" s="10" t="s">
        <v>96</v>
      </c>
      <c r="C129" s="10" t="s">
        <v>69</v>
      </c>
      <c r="D129" s="10"/>
      <c r="E129" s="14">
        <v>106.72</v>
      </c>
      <c r="F129" s="14">
        <v>143.69</v>
      </c>
      <c r="G129" s="13">
        <v>73.83</v>
      </c>
      <c r="H129" s="13">
        <v>68.67</v>
      </c>
      <c r="I129" s="45" t="s">
        <v>144</v>
      </c>
      <c r="J129" s="39" t="s">
        <v>649</v>
      </c>
    </row>
    <row r="130" spans="1:10" s="46" customFormat="1" x14ac:dyDescent="0.25">
      <c r="A130" s="16" t="s">
        <v>631</v>
      </c>
      <c r="B130" s="17" t="s">
        <v>96</v>
      </c>
      <c r="C130" s="17" t="s">
        <v>69</v>
      </c>
      <c r="D130" s="17" t="s">
        <v>125</v>
      </c>
      <c r="E130" s="14">
        <f>E129/2</f>
        <v>53.36</v>
      </c>
      <c r="F130" s="14">
        <f t="shared" ref="F130:H130" si="18">F129/2</f>
        <v>71.844999999999999</v>
      </c>
      <c r="G130" s="14">
        <f t="shared" si="18"/>
        <v>36.914999999999999</v>
      </c>
      <c r="H130" s="14">
        <f t="shared" si="18"/>
        <v>34.335000000000001</v>
      </c>
      <c r="I130" s="45" t="s">
        <v>144</v>
      </c>
      <c r="J130" s="39" t="s">
        <v>649</v>
      </c>
    </row>
    <row r="131" spans="1:10" s="46" customFormat="1" x14ac:dyDescent="0.25">
      <c r="A131" s="16" t="s">
        <v>631</v>
      </c>
      <c r="B131" s="17" t="s">
        <v>96</v>
      </c>
      <c r="C131" s="17" t="s">
        <v>69</v>
      </c>
      <c r="D131" s="17" t="s">
        <v>124</v>
      </c>
      <c r="E131" s="14">
        <f>E129*1.5</f>
        <v>160.07999999999998</v>
      </c>
      <c r="F131" s="14">
        <f t="shared" ref="F131:H131" si="19">F129*1.5</f>
        <v>215.535</v>
      </c>
      <c r="G131" s="14">
        <f t="shared" si="19"/>
        <v>110.745</v>
      </c>
      <c r="H131" s="14">
        <f t="shared" si="19"/>
        <v>103.005</v>
      </c>
      <c r="I131" s="45" t="s">
        <v>144</v>
      </c>
      <c r="J131" s="39" t="s">
        <v>649</v>
      </c>
    </row>
    <row r="132" spans="1:10" s="46" customFormat="1" x14ac:dyDescent="0.25">
      <c r="A132" s="16" t="s">
        <v>631</v>
      </c>
      <c r="B132" s="17" t="s">
        <v>96</v>
      </c>
      <c r="C132" s="17" t="s">
        <v>69</v>
      </c>
      <c r="D132" s="17" t="s">
        <v>126</v>
      </c>
      <c r="E132" s="14">
        <v>106.72</v>
      </c>
      <c r="F132" s="14">
        <v>143.69</v>
      </c>
      <c r="G132" s="14">
        <v>73.959999999999994</v>
      </c>
      <c r="H132" s="14">
        <v>68.83</v>
      </c>
      <c r="I132" s="45" t="s">
        <v>144</v>
      </c>
      <c r="J132" s="39" t="s">
        <v>649</v>
      </c>
    </row>
    <row r="133" spans="1:10" s="46" customFormat="1" x14ac:dyDescent="0.25">
      <c r="A133" s="16"/>
      <c r="B133" s="10" t="s">
        <v>97</v>
      </c>
      <c r="C133" s="10" t="s">
        <v>68</v>
      </c>
      <c r="D133" s="10"/>
      <c r="E133" s="14">
        <f>E134/2</f>
        <v>20.88</v>
      </c>
      <c r="F133" s="14">
        <f t="shared" ref="F133:H133" si="20">F134/2</f>
        <v>23.614999999999998</v>
      </c>
      <c r="G133" s="14">
        <f t="shared" si="20"/>
        <v>18.760000000000002</v>
      </c>
      <c r="H133" s="14">
        <f t="shared" si="20"/>
        <v>18.684999999999999</v>
      </c>
      <c r="I133" s="45" t="s">
        <v>144</v>
      </c>
      <c r="J133" s="37"/>
    </row>
    <row r="134" spans="1:10" s="46" customFormat="1" x14ac:dyDescent="0.25">
      <c r="A134" s="16" t="s">
        <v>631</v>
      </c>
      <c r="B134" s="10" t="s">
        <v>97</v>
      </c>
      <c r="C134" s="10" t="s">
        <v>69</v>
      </c>
      <c r="D134" s="10"/>
      <c r="E134" s="14">
        <v>41.76</v>
      </c>
      <c r="F134" s="14">
        <v>47.23</v>
      </c>
      <c r="G134" s="13">
        <v>37.520000000000003</v>
      </c>
      <c r="H134" s="13">
        <v>37.369999999999997</v>
      </c>
      <c r="I134" s="45" t="s">
        <v>144</v>
      </c>
      <c r="J134" s="39" t="s">
        <v>649</v>
      </c>
    </row>
    <row r="135" spans="1:10" s="46" customFormat="1" x14ac:dyDescent="0.25">
      <c r="A135" s="16" t="s">
        <v>631</v>
      </c>
      <c r="B135" s="10" t="s">
        <v>97</v>
      </c>
      <c r="C135" s="10" t="s">
        <v>69</v>
      </c>
      <c r="D135" s="17" t="s">
        <v>125</v>
      </c>
      <c r="E135" s="14">
        <f>E134/2</f>
        <v>20.88</v>
      </c>
      <c r="F135" s="14">
        <f t="shared" ref="F135:H135" si="21">F134/2</f>
        <v>23.614999999999998</v>
      </c>
      <c r="G135" s="14">
        <f t="shared" si="21"/>
        <v>18.760000000000002</v>
      </c>
      <c r="H135" s="14">
        <f t="shared" si="21"/>
        <v>18.684999999999999</v>
      </c>
      <c r="I135" s="45" t="s">
        <v>144</v>
      </c>
      <c r="J135" s="39" t="s">
        <v>649</v>
      </c>
    </row>
    <row r="136" spans="1:10" s="46" customFormat="1" x14ac:dyDescent="0.25">
      <c r="A136" s="16" t="s">
        <v>631</v>
      </c>
      <c r="B136" s="10" t="s">
        <v>97</v>
      </c>
      <c r="C136" s="10" t="s">
        <v>69</v>
      </c>
      <c r="D136" s="17" t="s">
        <v>124</v>
      </c>
      <c r="E136" s="14">
        <f>E134*1.5</f>
        <v>62.64</v>
      </c>
      <c r="F136" s="14">
        <f t="shared" ref="F136:H136" si="22">F134*1.5</f>
        <v>70.844999999999999</v>
      </c>
      <c r="G136" s="14">
        <f t="shared" si="22"/>
        <v>56.28</v>
      </c>
      <c r="H136" s="14">
        <f t="shared" si="22"/>
        <v>56.054999999999993</v>
      </c>
      <c r="I136" s="45" t="s">
        <v>144</v>
      </c>
      <c r="J136" s="39" t="s">
        <v>649</v>
      </c>
    </row>
    <row r="137" spans="1:10" s="46" customFormat="1" x14ac:dyDescent="0.25">
      <c r="A137" s="16" t="s">
        <v>631</v>
      </c>
      <c r="B137" s="10" t="s">
        <v>97</v>
      </c>
      <c r="C137" s="10" t="s">
        <v>69</v>
      </c>
      <c r="D137" s="17" t="s">
        <v>126</v>
      </c>
      <c r="E137" s="14">
        <v>53.36</v>
      </c>
      <c r="F137" s="14">
        <v>71.849999999999994</v>
      </c>
      <c r="G137" s="14">
        <v>37.58</v>
      </c>
      <c r="H137" s="14">
        <v>37.46</v>
      </c>
      <c r="I137" s="45" t="s">
        <v>144</v>
      </c>
      <c r="J137" s="39" t="s">
        <v>649</v>
      </c>
    </row>
    <row r="138" spans="1:10" s="46" customFormat="1" x14ac:dyDescent="0.25">
      <c r="A138" s="16" t="s">
        <v>631</v>
      </c>
      <c r="B138" s="10" t="s">
        <v>98</v>
      </c>
      <c r="C138" s="10" t="s">
        <v>15</v>
      </c>
      <c r="D138" s="10"/>
      <c r="E138" s="13" t="s">
        <v>99</v>
      </c>
      <c r="F138" s="18" t="s">
        <v>142</v>
      </c>
      <c r="G138" s="18" t="s">
        <v>142</v>
      </c>
      <c r="H138" s="18" t="s">
        <v>142</v>
      </c>
      <c r="I138" s="45" t="s">
        <v>143</v>
      </c>
      <c r="J138" s="50" t="s">
        <v>663</v>
      </c>
    </row>
    <row r="139" spans="1:10" s="46" customFormat="1" x14ac:dyDescent="0.25">
      <c r="A139" s="16"/>
      <c r="B139" s="10" t="s">
        <v>100</v>
      </c>
      <c r="C139" s="10" t="s">
        <v>68</v>
      </c>
      <c r="D139" s="10"/>
      <c r="E139" s="14">
        <f>E140/2</f>
        <v>20.88</v>
      </c>
      <c r="F139" s="14">
        <f t="shared" ref="F139:H139" si="23">F140/2</f>
        <v>23.614999999999998</v>
      </c>
      <c r="G139" s="14">
        <f t="shared" si="23"/>
        <v>18.760000000000002</v>
      </c>
      <c r="H139" s="14">
        <f t="shared" si="23"/>
        <v>18.684999999999999</v>
      </c>
      <c r="I139" s="45" t="s">
        <v>144</v>
      </c>
      <c r="J139" s="37"/>
    </row>
    <row r="140" spans="1:10" s="46" customFormat="1" x14ac:dyDescent="0.25">
      <c r="A140" s="16" t="s">
        <v>631</v>
      </c>
      <c r="B140" s="10" t="s">
        <v>100</v>
      </c>
      <c r="C140" s="10" t="s">
        <v>69</v>
      </c>
      <c r="D140" s="10"/>
      <c r="E140" s="14">
        <v>41.76</v>
      </c>
      <c r="F140" s="14">
        <v>47.23</v>
      </c>
      <c r="G140" s="13">
        <v>37.520000000000003</v>
      </c>
      <c r="H140" s="13">
        <v>37.369999999999997</v>
      </c>
      <c r="I140" s="45" t="s">
        <v>144</v>
      </c>
      <c r="J140" s="39" t="s">
        <v>649</v>
      </c>
    </row>
    <row r="141" spans="1:10" s="46" customFormat="1" x14ac:dyDescent="0.25">
      <c r="A141" s="16" t="s">
        <v>631</v>
      </c>
      <c r="B141" s="10" t="s">
        <v>100</v>
      </c>
      <c r="C141" s="10" t="s">
        <v>69</v>
      </c>
      <c r="D141" s="17" t="s">
        <v>125</v>
      </c>
      <c r="E141" s="14">
        <f>E140/2</f>
        <v>20.88</v>
      </c>
      <c r="F141" s="14">
        <f t="shared" ref="F141:H141" si="24">F140/2</f>
        <v>23.614999999999998</v>
      </c>
      <c r="G141" s="14">
        <f t="shared" si="24"/>
        <v>18.760000000000002</v>
      </c>
      <c r="H141" s="14">
        <f t="shared" si="24"/>
        <v>18.684999999999999</v>
      </c>
      <c r="I141" s="45" t="s">
        <v>144</v>
      </c>
      <c r="J141" s="39" t="s">
        <v>649</v>
      </c>
    </row>
    <row r="142" spans="1:10" s="46" customFormat="1" x14ac:dyDescent="0.25">
      <c r="A142" s="16" t="s">
        <v>631</v>
      </c>
      <c r="B142" s="10" t="s">
        <v>100</v>
      </c>
      <c r="C142" s="10" t="s">
        <v>69</v>
      </c>
      <c r="D142" s="17" t="s">
        <v>124</v>
      </c>
      <c r="E142" s="14">
        <f>E140*1.5</f>
        <v>62.64</v>
      </c>
      <c r="F142" s="14">
        <f t="shared" ref="F142:H142" si="25">F140*1.5</f>
        <v>70.844999999999999</v>
      </c>
      <c r="G142" s="14">
        <f t="shared" si="25"/>
        <v>56.28</v>
      </c>
      <c r="H142" s="14">
        <f t="shared" si="25"/>
        <v>56.054999999999993</v>
      </c>
      <c r="I142" s="45" t="s">
        <v>144</v>
      </c>
      <c r="J142" s="39" t="s">
        <v>649</v>
      </c>
    </row>
    <row r="143" spans="1:10" s="46" customFormat="1" x14ac:dyDescent="0.25">
      <c r="A143" s="16" t="s">
        <v>631</v>
      </c>
      <c r="B143" s="10" t="s">
        <v>100</v>
      </c>
      <c r="C143" s="10" t="s">
        <v>69</v>
      </c>
      <c r="D143" s="17" t="s">
        <v>126</v>
      </c>
      <c r="E143" s="14">
        <v>53.36</v>
      </c>
      <c r="F143" s="14">
        <v>71.849999999999994</v>
      </c>
      <c r="G143" s="14">
        <v>37.58</v>
      </c>
      <c r="H143" s="14">
        <v>37.46</v>
      </c>
      <c r="I143" s="45" t="s">
        <v>144</v>
      </c>
      <c r="J143" s="39" t="s">
        <v>649</v>
      </c>
    </row>
    <row r="144" spans="1:10" s="46" customFormat="1" x14ac:dyDescent="0.25">
      <c r="A144" s="11"/>
      <c r="B144" s="10" t="s">
        <v>101</v>
      </c>
      <c r="C144" s="10"/>
      <c r="D144" s="10"/>
      <c r="E144" s="14">
        <v>22.84</v>
      </c>
      <c r="F144" s="18" t="s">
        <v>142</v>
      </c>
      <c r="G144" s="18" t="s">
        <v>142</v>
      </c>
      <c r="H144" s="18" t="s">
        <v>142</v>
      </c>
      <c r="I144" s="45" t="s">
        <v>143</v>
      </c>
      <c r="J144" s="37"/>
    </row>
    <row r="145" spans="1:10" s="46" customFormat="1" x14ac:dyDescent="0.25">
      <c r="A145" s="16" t="s">
        <v>631</v>
      </c>
      <c r="B145" s="10" t="s">
        <v>102</v>
      </c>
      <c r="C145" s="10"/>
      <c r="D145" s="10"/>
      <c r="E145" s="14">
        <v>111.14870000000001</v>
      </c>
      <c r="F145" s="18" t="s">
        <v>142</v>
      </c>
      <c r="G145" s="18" t="s">
        <v>142</v>
      </c>
      <c r="H145" s="18" t="s">
        <v>142</v>
      </c>
      <c r="I145" s="45"/>
      <c r="J145" s="39" t="s">
        <v>635</v>
      </c>
    </row>
    <row r="146" spans="1:10" s="46" customFormat="1" x14ac:dyDescent="0.25">
      <c r="A146" s="16" t="s">
        <v>631</v>
      </c>
      <c r="B146" s="10" t="s">
        <v>103</v>
      </c>
      <c r="C146" s="10" t="s">
        <v>8</v>
      </c>
      <c r="D146" s="10"/>
      <c r="E146" s="14">
        <v>40.92</v>
      </c>
      <c r="F146" s="18" t="s">
        <v>142</v>
      </c>
      <c r="G146" s="18" t="s">
        <v>142</v>
      </c>
      <c r="H146" s="18" t="s">
        <v>142</v>
      </c>
      <c r="I146" s="45"/>
      <c r="J146" s="39" t="s">
        <v>635</v>
      </c>
    </row>
    <row r="147" spans="1:10" s="46" customFormat="1" x14ac:dyDescent="0.25">
      <c r="A147" s="10"/>
      <c r="B147" s="10" t="s">
        <v>104</v>
      </c>
      <c r="C147" s="10" t="s">
        <v>15</v>
      </c>
      <c r="D147" s="10"/>
      <c r="E147" s="18" t="s">
        <v>99</v>
      </c>
      <c r="F147" s="18" t="s">
        <v>142</v>
      </c>
      <c r="G147" s="18" t="s">
        <v>142</v>
      </c>
      <c r="H147" s="18" t="s">
        <v>142</v>
      </c>
      <c r="I147" s="18" t="s">
        <v>143</v>
      </c>
      <c r="J147" s="38" t="s">
        <v>15</v>
      </c>
    </row>
    <row r="148" spans="1:10" s="46" customFormat="1" x14ac:dyDescent="0.25">
      <c r="A148" s="16" t="s">
        <v>631</v>
      </c>
      <c r="B148" s="10" t="s">
        <v>105</v>
      </c>
      <c r="C148" s="10"/>
      <c r="D148" s="10"/>
      <c r="E148" s="14">
        <v>40.92</v>
      </c>
      <c r="F148" s="14"/>
      <c r="G148" s="14"/>
      <c r="H148" s="14"/>
      <c r="I148" s="14"/>
      <c r="J148" s="53" t="s">
        <v>635</v>
      </c>
    </row>
    <row r="149" spans="1:10" s="46" customFormat="1" x14ac:dyDescent="0.25">
      <c r="A149" s="4"/>
      <c r="B149" s="4"/>
      <c r="C149" s="4"/>
      <c r="D149" s="4"/>
      <c r="E149" s="54"/>
      <c r="F149" s="54"/>
      <c r="G149" s="54"/>
      <c r="H149" s="54"/>
      <c r="I149" s="54"/>
      <c r="J149" s="4"/>
    </row>
    <row r="150" spans="1:10" s="46" customFormat="1" x14ac:dyDescent="0.25">
      <c r="A150" s="4"/>
      <c r="B150" s="4"/>
      <c r="C150" s="4"/>
      <c r="D150" s="4"/>
      <c r="E150" s="55"/>
      <c r="F150" s="55"/>
      <c r="G150" s="55"/>
      <c r="H150" s="55"/>
      <c r="I150" s="56"/>
      <c r="J150" s="57" t="s">
        <v>106</v>
      </c>
    </row>
    <row r="151" spans="1:10" s="46" customFormat="1" x14ac:dyDescent="0.25">
      <c r="A151" s="22" t="s">
        <v>630</v>
      </c>
      <c r="B151" s="58"/>
      <c r="C151" s="58"/>
      <c r="E151" s="19"/>
      <c r="F151" s="19"/>
      <c r="G151" s="19"/>
      <c r="H151" s="19"/>
      <c r="I151" s="19"/>
    </row>
    <row r="152" spans="1:10" x14ac:dyDescent="0.25">
      <c r="A152" s="21" t="s">
        <v>667</v>
      </c>
      <c r="F152" s="2" t="s">
        <v>111</v>
      </c>
    </row>
    <row r="153" spans="1:10" x14ac:dyDescent="0.25">
      <c r="F153" s="1" t="s">
        <v>112</v>
      </c>
    </row>
    <row r="154" spans="1:10" x14ac:dyDescent="0.25">
      <c r="F154" s="1" t="s">
        <v>113</v>
      </c>
    </row>
    <row r="155" spans="1:10" x14ac:dyDescent="0.25">
      <c r="F155" s="1" t="s">
        <v>114</v>
      </c>
    </row>
    <row r="156" spans="1:10" x14ac:dyDescent="0.25">
      <c r="F156" s="1" t="s">
        <v>115</v>
      </c>
    </row>
    <row r="157" spans="1:10" x14ac:dyDescent="0.25">
      <c r="B157" s="2"/>
      <c r="F157" s="1" t="s">
        <v>107</v>
      </c>
    </row>
    <row r="158" spans="1:10" x14ac:dyDescent="0.25">
      <c r="F158" s="1" t="s">
        <v>108</v>
      </c>
    </row>
    <row r="159" spans="1:10" x14ac:dyDescent="0.25">
      <c r="F159" s="1" t="s">
        <v>109</v>
      </c>
    </row>
    <row r="160" spans="1:10" x14ac:dyDescent="0.25">
      <c r="F160" s="1" t="s">
        <v>110</v>
      </c>
    </row>
    <row r="161" spans="6:10" x14ac:dyDescent="0.25">
      <c r="F161" s="21" t="s">
        <v>669</v>
      </c>
    </row>
    <row r="162" spans="6:10" x14ac:dyDescent="0.25">
      <c r="F162" s="21" t="s">
        <v>131</v>
      </c>
    </row>
    <row r="163" spans="6:10" x14ac:dyDescent="0.25">
      <c r="F163" s="21" t="s">
        <v>132</v>
      </c>
    </row>
    <row r="164" spans="6:10" x14ac:dyDescent="0.25">
      <c r="F164" s="21" t="s">
        <v>133</v>
      </c>
    </row>
    <row r="165" spans="6:10" x14ac:dyDescent="0.25">
      <c r="F165" s="21" t="s">
        <v>140</v>
      </c>
    </row>
    <row r="166" spans="6:10" x14ac:dyDescent="0.25">
      <c r="F166" s="21" t="s">
        <v>668</v>
      </c>
    </row>
    <row r="167" spans="6:10" x14ac:dyDescent="0.25">
      <c r="F167" s="21" t="s">
        <v>141</v>
      </c>
      <c r="J167" s="26"/>
    </row>
    <row r="168" spans="6:10" x14ac:dyDescent="0.25">
      <c r="F168" s="26" t="s">
        <v>134</v>
      </c>
      <c r="G168" s="26"/>
      <c r="H168" s="26"/>
      <c r="I168" s="26"/>
      <c r="J168" s="25"/>
    </row>
    <row r="169" spans="6:10" ht="14.65" customHeight="1" x14ac:dyDescent="0.25">
      <c r="F169" s="25" t="s">
        <v>135</v>
      </c>
      <c r="G169" s="25"/>
      <c r="H169" s="25"/>
      <c r="I169" s="25"/>
      <c r="J169" s="26"/>
    </row>
    <row r="170" spans="6:10" x14ac:dyDescent="0.25">
      <c r="F170" s="26" t="s">
        <v>136</v>
      </c>
      <c r="G170" s="26"/>
      <c r="H170" s="26"/>
      <c r="I170" s="26"/>
      <c r="J170" s="25"/>
    </row>
    <row r="171" spans="6:10" ht="14.1" customHeight="1" x14ac:dyDescent="0.25">
      <c r="F171" s="25" t="s">
        <v>137</v>
      </c>
      <c r="G171" s="25"/>
      <c r="H171" s="25"/>
      <c r="I171" s="25"/>
      <c r="J171" s="25"/>
    </row>
    <row r="172" spans="6:10" ht="14.65" customHeight="1" x14ac:dyDescent="0.25">
      <c r="F172" s="25" t="s">
        <v>138</v>
      </c>
      <c r="G172" s="25"/>
      <c r="H172" s="25"/>
      <c r="I172" s="25"/>
      <c r="J172" s="25"/>
    </row>
    <row r="173" spans="6:10" ht="14.65" customHeight="1" x14ac:dyDescent="0.25">
      <c r="F173" s="25" t="s">
        <v>139</v>
      </c>
      <c r="G173" s="25"/>
      <c r="H173" s="25"/>
      <c r="I173" s="25"/>
    </row>
  </sheetData>
  <mergeCells count="3">
    <mergeCell ref="A3:J3"/>
    <mergeCell ref="A2:J2"/>
    <mergeCell ref="A1:J1"/>
  </mergeCells>
  <conditionalFormatting sqref="C150 C4 C156:C65498">
    <cfRule type="duplicateValues" dxfId="22" priority="6" stopIfTrue="1"/>
  </conditionalFormatting>
  <hyperlinks>
    <hyperlink ref="J4" location="'Respiratory July 2021'!A150" tooltip="Link to Legend" display="Link to Legend" xr:uid="{00000000-0004-0000-0000-000000000000}"/>
    <hyperlink ref="J150" location="'Respiratory July 2021'!A6" display="Back to Top" xr:uid="{00000000-0004-0000-0000-000001000000}"/>
  </hyperlinks>
  <pageMargins left="0.25" right="0.25" top="0.5" bottom="0.5" header="0" footer="0"/>
  <pageSetup scale="73" fitToHeight="5" orientation="landscape" r:id="rId1"/>
  <headerFooter>
    <oddFooter>&amp;L&amp;F&amp;RPage &amp;P of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2"/>
  <sheetViews>
    <sheetView zoomScaleNormal="100" zoomScalePageLayoutView="85" workbookViewId="0">
      <selection sqref="A1:B1"/>
    </sheetView>
  </sheetViews>
  <sheetFormatPr defaultRowHeight="15" x14ac:dyDescent="0.25"/>
  <cols>
    <col min="1" max="1" width="27.7109375" style="35" bestFit="1" customWidth="1"/>
    <col min="2" max="2" width="40.28515625" style="36" customWidth="1"/>
    <col min="3" max="255" width="8.7109375" style="28"/>
    <col min="256" max="256" width="53.7109375" style="28" customWidth="1"/>
    <col min="257" max="258" width="26.7109375" style="28" bestFit="1" customWidth="1"/>
    <col min="259" max="511" width="8.7109375" style="28"/>
    <col min="512" max="512" width="53.7109375" style="28" customWidth="1"/>
    <col min="513" max="514" width="26.7109375" style="28" bestFit="1" customWidth="1"/>
    <col min="515" max="767" width="8.7109375" style="28"/>
    <col min="768" max="768" width="53.7109375" style="28" customWidth="1"/>
    <col min="769" max="770" width="26.7109375" style="28" bestFit="1" customWidth="1"/>
    <col min="771" max="1023" width="8.7109375" style="28"/>
    <col min="1024" max="1024" width="53.7109375" style="28" customWidth="1"/>
    <col min="1025" max="1026" width="26.7109375" style="28" bestFit="1" customWidth="1"/>
    <col min="1027" max="1279" width="8.7109375" style="28"/>
    <col min="1280" max="1280" width="53.7109375" style="28" customWidth="1"/>
    <col min="1281" max="1282" width="26.7109375" style="28" bestFit="1" customWidth="1"/>
    <col min="1283" max="1535" width="8.7109375" style="28"/>
    <col min="1536" max="1536" width="53.7109375" style="28" customWidth="1"/>
    <col min="1537" max="1538" width="26.7109375" style="28" bestFit="1" customWidth="1"/>
    <col min="1539" max="1791" width="8.7109375" style="28"/>
    <col min="1792" max="1792" width="53.7109375" style="28" customWidth="1"/>
    <col min="1793" max="1794" width="26.7109375" style="28" bestFit="1" customWidth="1"/>
    <col min="1795" max="2047" width="8.7109375" style="28"/>
    <col min="2048" max="2048" width="53.7109375" style="28" customWidth="1"/>
    <col min="2049" max="2050" width="26.7109375" style="28" bestFit="1" customWidth="1"/>
    <col min="2051" max="2303" width="8.7109375" style="28"/>
    <col min="2304" max="2304" width="53.7109375" style="28" customWidth="1"/>
    <col min="2305" max="2306" width="26.7109375" style="28" bestFit="1" customWidth="1"/>
    <col min="2307" max="2559" width="8.7109375" style="28"/>
    <col min="2560" max="2560" width="53.7109375" style="28" customWidth="1"/>
    <col min="2561" max="2562" width="26.7109375" style="28" bestFit="1" customWidth="1"/>
    <col min="2563" max="2815" width="8.7109375" style="28"/>
    <col min="2816" max="2816" width="53.7109375" style="28" customWidth="1"/>
    <col min="2817" max="2818" width="26.7109375" style="28" bestFit="1" customWidth="1"/>
    <col min="2819" max="3071" width="8.7109375" style="28"/>
    <col min="3072" max="3072" width="53.7109375" style="28" customWidth="1"/>
    <col min="3073" max="3074" width="26.7109375" style="28" bestFit="1" customWidth="1"/>
    <col min="3075" max="3327" width="8.7109375" style="28"/>
    <col min="3328" max="3328" width="53.7109375" style="28" customWidth="1"/>
    <col min="3329" max="3330" width="26.7109375" style="28" bestFit="1" customWidth="1"/>
    <col min="3331" max="3583" width="8.7109375" style="28"/>
    <col min="3584" max="3584" width="53.7109375" style="28" customWidth="1"/>
    <col min="3585" max="3586" width="26.7109375" style="28" bestFit="1" customWidth="1"/>
    <col min="3587" max="3839" width="8.7109375" style="28"/>
    <col min="3840" max="3840" width="53.7109375" style="28" customWidth="1"/>
    <col min="3841" max="3842" width="26.7109375" style="28" bestFit="1" customWidth="1"/>
    <col min="3843" max="4095" width="8.7109375" style="28"/>
    <col min="4096" max="4096" width="53.7109375" style="28" customWidth="1"/>
    <col min="4097" max="4098" width="26.7109375" style="28" bestFit="1" customWidth="1"/>
    <col min="4099" max="4351" width="8.7109375" style="28"/>
    <col min="4352" max="4352" width="53.7109375" style="28" customWidth="1"/>
    <col min="4353" max="4354" width="26.7109375" style="28" bestFit="1" customWidth="1"/>
    <col min="4355" max="4607" width="8.7109375" style="28"/>
    <col min="4608" max="4608" width="53.7109375" style="28" customWidth="1"/>
    <col min="4609" max="4610" width="26.7109375" style="28" bestFit="1" customWidth="1"/>
    <col min="4611" max="4863" width="8.7109375" style="28"/>
    <col min="4864" max="4864" width="53.7109375" style="28" customWidth="1"/>
    <col min="4865" max="4866" width="26.7109375" style="28" bestFit="1" customWidth="1"/>
    <col min="4867" max="5119" width="8.7109375" style="28"/>
    <col min="5120" max="5120" width="53.7109375" style="28" customWidth="1"/>
    <col min="5121" max="5122" width="26.7109375" style="28" bestFit="1" customWidth="1"/>
    <col min="5123" max="5375" width="8.7109375" style="28"/>
    <col min="5376" max="5376" width="53.7109375" style="28" customWidth="1"/>
    <col min="5377" max="5378" width="26.7109375" style="28" bestFit="1" customWidth="1"/>
    <col min="5379" max="5631" width="8.7109375" style="28"/>
    <col min="5632" max="5632" width="53.7109375" style="28" customWidth="1"/>
    <col min="5633" max="5634" width="26.7109375" style="28" bestFit="1" customWidth="1"/>
    <col min="5635" max="5887" width="8.7109375" style="28"/>
    <col min="5888" max="5888" width="53.7109375" style="28" customWidth="1"/>
    <col min="5889" max="5890" width="26.7109375" style="28" bestFit="1" customWidth="1"/>
    <col min="5891" max="6143" width="8.7109375" style="28"/>
    <col min="6144" max="6144" width="53.7109375" style="28" customWidth="1"/>
    <col min="6145" max="6146" width="26.7109375" style="28" bestFit="1" customWidth="1"/>
    <col min="6147" max="6399" width="8.7109375" style="28"/>
    <col min="6400" max="6400" width="53.7109375" style="28" customWidth="1"/>
    <col min="6401" max="6402" width="26.7109375" style="28" bestFit="1" customWidth="1"/>
    <col min="6403" max="6655" width="8.7109375" style="28"/>
    <col min="6656" max="6656" width="53.7109375" style="28" customWidth="1"/>
    <col min="6657" max="6658" width="26.7109375" style="28" bestFit="1" customWidth="1"/>
    <col min="6659" max="6911" width="8.7109375" style="28"/>
    <col min="6912" max="6912" width="53.7109375" style="28" customWidth="1"/>
    <col min="6913" max="6914" width="26.7109375" style="28" bestFit="1" customWidth="1"/>
    <col min="6915" max="7167" width="8.7109375" style="28"/>
    <col min="7168" max="7168" width="53.7109375" style="28" customWidth="1"/>
    <col min="7169" max="7170" width="26.7109375" style="28" bestFit="1" customWidth="1"/>
    <col min="7171" max="7423" width="8.7109375" style="28"/>
    <col min="7424" max="7424" width="53.7109375" style="28" customWidth="1"/>
    <col min="7425" max="7426" width="26.7109375" style="28" bestFit="1" customWidth="1"/>
    <col min="7427" max="7679" width="8.7109375" style="28"/>
    <col min="7680" max="7680" width="53.7109375" style="28" customWidth="1"/>
    <col min="7681" max="7682" width="26.7109375" style="28" bestFit="1" customWidth="1"/>
    <col min="7683" max="7935" width="8.7109375" style="28"/>
    <col min="7936" max="7936" width="53.7109375" style="28" customWidth="1"/>
    <col min="7937" max="7938" width="26.7109375" style="28" bestFit="1" customWidth="1"/>
    <col min="7939" max="8191" width="8.7109375" style="28"/>
    <col min="8192" max="8192" width="53.7109375" style="28" customWidth="1"/>
    <col min="8193" max="8194" width="26.7109375" style="28" bestFit="1" customWidth="1"/>
    <col min="8195" max="8447" width="8.7109375" style="28"/>
    <col min="8448" max="8448" width="53.7109375" style="28" customWidth="1"/>
    <col min="8449" max="8450" width="26.7109375" style="28" bestFit="1" customWidth="1"/>
    <col min="8451" max="8703" width="8.7109375" style="28"/>
    <col min="8704" max="8704" width="53.7109375" style="28" customWidth="1"/>
    <col min="8705" max="8706" width="26.7109375" style="28" bestFit="1" customWidth="1"/>
    <col min="8707" max="8959" width="8.7109375" style="28"/>
    <col min="8960" max="8960" width="53.7109375" style="28" customWidth="1"/>
    <col min="8961" max="8962" width="26.7109375" style="28" bestFit="1" customWidth="1"/>
    <col min="8963" max="9215" width="8.7109375" style="28"/>
    <col min="9216" max="9216" width="53.7109375" style="28" customWidth="1"/>
    <col min="9217" max="9218" width="26.7109375" style="28" bestFit="1" customWidth="1"/>
    <col min="9219" max="9471" width="8.7109375" style="28"/>
    <col min="9472" max="9472" width="53.7109375" style="28" customWidth="1"/>
    <col min="9473" max="9474" width="26.7109375" style="28" bestFit="1" customWidth="1"/>
    <col min="9475" max="9727" width="8.7109375" style="28"/>
    <col min="9728" max="9728" width="53.7109375" style="28" customWidth="1"/>
    <col min="9729" max="9730" width="26.7109375" style="28" bestFit="1" customWidth="1"/>
    <col min="9731" max="9983" width="8.7109375" style="28"/>
    <col min="9984" max="9984" width="53.7109375" style="28" customWidth="1"/>
    <col min="9985" max="9986" width="26.7109375" style="28" bestFit="1" customWidth="1"/>
    <col min="9987" max="10239" width="8.7109375" style="28"/>
    <col min="10240" max="10240" width="53.7109375" style="28" customWidth="1"/>
    <col min="10241" max="10242" width="26.7109375" style="28" bestFit="1" customWidth="1"/>
    <col min="10243" max="10495" width="8.7109375" style="28"/>
    <col min="10496" max="10496" width="53.7109375" style="28" customWidth="1"/>
    <col min="10497" max="10498" width="26.7109375" style="28" bestFit="1" customWidth="1"/>
    <col min="10499" max="10751" width="8.7109375" style="28"/>
    <col min="10752" max="10752" width="53.7109375" style="28" customWidth="1"/>
    <col min="10753" max="10754" width="26.7109375" style="28" bestFit="1" customWidth="1"/>
    <col min="10755" max="11007" width="8.7109375" style="28"/>
    <col min="11008" max="11008" width="53.7109375" style="28" customWidth="1"/>
    <col min="11009" max="11010" width="26.7109375" style="28" bestFit="1" customWidth="1"/>
    <col min="11011" max="11263" width="8.7109375" style="28"/>
    <col min="11264" max="11264" width="53.7109375" style="28" customWidth="1"/>
    <col min="11265" max="11266" width="26.7109375" style="28" bestFit="1" customWidth="1"/>
    <col min="11267" max="11519" width="8.7109375" style="28"/>
    <col min="11520" max="11520" width="53.7109375" style="28" customWidth="1"/>
    <col min="11521" max="11522" width="26.7109375" style="28" bestFit="1" customWidth="1"/>
    <col min="11523" max="11775" width="8.7109375" style="28"/>
    <col min="11776" max="11776" width="53.7109375" style="28" customWidth="1"/>
    <col min="11777" max="11778" width="26.7109375" style="28" bestFit="1" customWidth="1"/>
    <col min="11779" max="12031" width="8.7109375" style="28"/>
    <col min="12032" max="12032" width="53.7109375" style="28" customWidth="1"/>
    <col min="12033" max="12034" width="26.7109375" style="28" bestFit="1" customWidth="1"/>
    <col min="12035" max="12287" width="8.7109375" style="28"/>
    <col min="12288" max="12288" width="53.7109375" style="28" customWidth="1"/>
    <col min="12289" max="12290" width="26.7109375" style="28" bestFit="1" customWidth="1"/>
    <col min="12291" max="12543" width="8.7109375" style="28"/>
    <col min="12544" max="12544" width="53.7109375" style="28" customWidth="1"/>
    <col min="12545" max="12546" width="26.7109375" style="28" bestFit="1" customWidth="1"/>
    <col min="12547" max="12799" width="8.7109375" style="28"/>
    <col min="12800" max="12800" width="53.7109375" style="28" customWidth="1"/>
    <col min="12801" max="12802" width="26.7109375" style="28" bestFit="1" customWidth="1"/>
    <col min="12803" max="13055" width="8.7109375" style="28"/>
    <col min="13056" max="13056" width="53.7109375" style="28" customWidth="1"/>
    <col min="13057" max="13058" width="26.7109375" style="28" bestFit="1" customWidth="1"/>
    <col min="13059" max="13311" width="8.7109375" style="28"/>
    <col min="13312" max="13312" width="53.7109375" style="28" customWidth="1"/>
    <col min="13313" max="13314" width="26.7109375" style="28" bestFit="1" customWidth="1"/>
    <col min="13315" max="13567" width="8.7109375" style="28"/>
    <col min="13568" max="13568" width="53.7109375" style="28" customWidth="1"/>
    <col min="13569" max="13570" width="26.7109375" style="28" bestFit="1" customWidth="1"/>
    <col min="13571" max="13823" width="8.7109375" style="28"/>
    <col min="13824" max="13824" width="53.7109375" style="28" customWidth="1"/>
    <col min="13825" max="13826" width="26.7109375" style="28" bestFit="1" customWidth="1"/>
    <col min="13827" max="14079" width="8.7109375" style="28"/>
    <col min="14080" max="14080" width="53.7109375" style="28" customWidth="1"/>
    <col min="14081" max="14082" width="26.7109375" style="28" bestFit="1" customWidth="1"/>
    <col min="14083" max="14335" width="8.7109375" style="28"/>
    <col min="14336" max="14336" width="53.7109375" style="28" customWidth="1"/>
    <col min="14337" max="14338" width="26.7109375" style="28" bestFit="1" customWidth="1"/>
    <col min="14339" max="14591" width="8.7109375" style="28"/>
    <col min="14592" max="14592" width="53.7109375" style="28" customWidth="1"/>
    <col min="14593" max="14594" width="26.7109375" style="28" bestFit="1" customWidth="1"/>
    <col min="14595" max="14847" width="8.7109375" style="28"/>
    <col min="14848" max="14848" width="53.7109375" style="28" customWidth="1"/>
    <col min="14849" max="14850" width="26.7109375" style="28" bestFit="1" customWidth="1"/>
    <col min="14851" max="15103" width="8.7109375" style="28"/>
    <col min="15104" max="15104" width="53.7109375" style="28" customWidth="1"/>
    <col min="15105" max="15106" width="26.7109375" style="28" bestFit="1" customWidth="1"/>
    <col min="15107" max="15359" width="8.7109375" style="28"/>
    <col min="15360" max="15360" width="53.7109375" style="28" customWidth="1"/>
    <col min="15361" max="15362" width="26.7109375" style="28" bestFit="1" customWidth="1"/>
    <col min="15363" max="15615" width="8.7109375" style="28"/>
    <col min="15616" max="15616" width="53.7109375" style="28" customWidth="1"/>
    <col min="15617" max="15618" width="26.7109375" style="28" bestFit="1" customWidth="1"/>
    <col min="15619" max="15871" width="8.7109375" style="28"/>
    <col min="15872" max="15872" width="53.7109375" style="28" customWidth="1"/>
    <col min="15873" max="15874" width="26.7109375" style="28" bestFit="1" customWidth="1"/>
    <col min="15875" max="16127" width="8.7109375" style="28"/>
    <col min="16128" max="16128" width="53.7109375" style="28" customWidth="1"/>
    <col min="16129" max="16130" width="26.7109375" style="28" bestFit="1" customWidth="1"/>
    <col min="16131" max="16384" width="8.7109375" style="28"/>
  </cols>
  <sheetData>
    <row r="1" spans="1:9" ht="15.75" x14ac:dyDescent="0.2">
      <c r="A1" s="60" t="s">
        <v>0</v>
      </c>
      <c r="B1" s="60"/>
      <c r="C1" s="27"/>
      <c r="D1" s="27"/>
      <c r="E1" s="27"/>
      <c r="F1" s="27"/>
      <c r="G1" s="27"/>
      <c r="H1" s="27"/>
      <c r="I1" s="27"/>
    </row>
    <row r="2" spans="1:9" ht="15.75" x14ac:dyDescent="0.2">
      <c r="A2" s="60" t="s">
        <v>146</v>
      </c>
      <c r="B2" s="60"/>
      <c r="C2" s="27"/>
      <c r="D2" s="27"/>
      <c r="E2" s="27"/>
      <c r="F2" s="27"/>
      <c r="G2" s="27"/>
      <c r="H2" s="27"/>
      <c r="I2" s="27"/>
    </row>
    <row r="3" spans="1:9" ht="21" customHeight="1" x14ac:dyDescent="0.2">
      <c r="A3" s="61" t="s">
        <v>647</v>
      </c>
      <c r="B3" s="61"/>
    </row>
    <row r="4" spans="1:9" ht="21" customHeight="1" x14ac:dyDescent="0.2">
      <c r="A4" s="62"/>
      <c r="B4" s="62"/>
    </row>
    <row r="5" spans="1:9" ht="14.1" customHeight="1" x14ac:dyDescent="0.2">
      <c r="A5" s="29" t="s">
        <v>147</v>
      </c>
      <c r="B5" s="30" t="s">
        <v>148</v>
      </c>
    </row>
    <row r="6" spans="1:9" s="33" customFormat="1" x14ac:dyDescent="0.25">
      <c r="A6" s="31" t="s">
        <v>149</v>
      </c>
      <c r="B6" s="32" t="s">
        <v>150</v>
      </c>
    </row>
    <row r="7" spans="1:9" x14ac:dyDescent="0.25">
      <c r="A7" s="31" t="s">
        <v>149</v>
      </c>
      <c r="B7" s="32" t="s">
        <v>151</v>
      </c>
    </row>
    <row r="8" spans="1:9" x14ac:dyDescent="0.25">
      <c r="A8" s="31" t="s">
        <v>149</v>
      </c>
      <c r="B8" s="32" t="s">
        <v>152</v>
      </c>
    </row>
    <row r="9" spans="1:9" x14ac:dyDescent="0.25">
      <c r="A9" s="31" t="s">
        <v>149</v>
      </c>
      <c r="B9" s="32" t="s">
        <v>153</v>
      </c>
    </row>
    <row r="10" spans="1:9" x14ac:dyDescent="0.25">
      <c r="A10" s="31" t="s">
        <v>149</v>
      </c>
      <c r="B10" s="32" t="s">
        <v>154</v>
      </c>
    </row>
    <row r="11" spans="1:9" x14ac:dyDescent="0.25">
      <c r="A11" s="31" t="s">
        <v>149</v>
      </c>
      <c r="B11" s="32" t="s">
        <v>155</v>
      </c>
    </row>
    <row r="12" spans="1:9" x14ac:dyDescent="0.25">
      <c r="A12" s="31" t="s">
        <v>149</v>
      </c>
      <c r="B12" s="32" t="s">
        <v>156</v>
      </c>
    </row>
    <row r="13" spans="1:9" x14ac:dyDescent="0.25">
      <c r="A13" s="31" t="s">
        <v>149</v>
      </c>
      <c r="B13" s="32" t="s">
        <v>157</v>
      </c>
    </row>
    <row r="14" spans="1:9" x14ac:dyDescent="0.25">
      <c r="A14" s="31" t="s">
        <v>149</v>
      </c>
      <c r="B14" s="32" t="s">
        <v>158</v>
      </c>
    </row>
    <row r="15" spans="1:9" x14ac:dyDescent="0.25">
      <c r="A15" s="31" t="s">
        <v>149</v>
      </c>
      <c r="B15" s="32" t="s">
        <v>159</v>
      </c>
    </row>
    <row r="16" spans="1:9" x14ac:dyDescent="0.25">
      <c r="A16" s="31" t="s">
        <v>149</v>
      </c>
      <c r="B16" s="32" t="s">
        <v>160</v>
      </c>
    </row>
    <row r="17" spans="1:2" x14ac:dyDescent="0.25">
      <c r="A17" s="31" t="s">
        <v>149</v>
      </c>
      <c r="B17" s="32" t="s">
        <v>161</v>
      </c>
    </row>
    <row r="18" spans="1:2" x14ac:dyDescent="0.25">
      <c r="A18" s="31" t="s">
        <v>149</v>
      </c>
      <c r="B18" s="32" t="s">
        <v>162</v>
      </c>
    </row>
    <row r="19" spans="1:2" x14ac:dyDescent="0.25">
      <c r="A19" s="31" t="s">
        <v>149</v>
      </c>
      <c r="B19" s="32" t="s">
        <v>163</v>
      </c>
    </row>
    <row r="20" spans="1:2" x14ac:dyDescent="0.25">
      <c r="A20" s="31" t="s">
        <v>149</v>
      </c>
      <c r="B20" s="32" t="s">
        <v>164</v>
      </c>
    </row>
    <row r="21" spans="1:2" x14ac:dyDescent="0.25">
      <c r="A21" s="31" t="s">
        <v>149</v>
      </c>
      <c r="B21" s="32" t="s">
        <v>165</v>
      </c>
    </row>
    <row r="22" spans="1:2" x14ac:dyDescent="0.25">
      <c r="A22" s="31" t="s">
        <v>149</v>
      </c>
      <c r="B22" s="32" t="s">
        <v>166</v>
      </c>
    </row>
    <row r="23" spans="1:2" x14ac:dyDescent="0.25">
      <c r="A23" s="31" t="s">
        <v>149</v>
      </c>
      <c r="B23" s="32" t="s">
        <v>167</v>
      </c>
    </row>
    <row r="24" spans="1:2" x14ac:dyDescent="0.25">
      <c r="A24" s="31" t="s">
        <v>149</v>
      </c>
      <c r="B24" s="32" t="s">
        <v>168</v>
      </c>
    </row>
    <row r="25" spans="1:2" x14ac:dyDescent="0.25">
      <c r="A25" s="31" t="s">
        <v>149</v>
      </c>
      <c r="B25" s="32" t="s">
        <v>169</v>
      </c>
    </row>
    <row r="26" spans="1:2" x14ac:dyDescent="0.25">
      <c r="A26" s="31" t="s">
        <v>149</v>
      </c>
      <c r="B26" s="32" t="s">
        <v>170</v>
      </c>
    </row>
    <row r="27" spans="1:2" x14ac:dyDescent="0.25">
      <c r="A27" s="31" t="s">
        <v>149</v>
      </c>
      <c r="B27" s="32" t="s">
        <v>171</v>
      </c>
    </row>
    <row r="28" spans="1:2" x14ac:dyDescent="0.25">
      <c r="A28" s="31" t="s">
        <v>149</v>
      </c>
      <c r="B28" s="32" t="s">
        <v>172</v>
      </c>
    </row>
    <row r="29" spans="1:2" x14ac:dyDescent="0.25">
      <c r="A29" s="31" t="s">
        <v>149</v>
      </c>
      <c r="B29" s="32" t="s">
        <v>173</v>
      </c>
    </row>
    <row r="30" spans="1:2" x14ac:dyDescent="0.25">
      <c r="A30" s="31" t="s">
        <v>149</v>
      </c>
      <c r="B30" s="32" t="s">
        <v>174</v>
      </c>
    </row>
    <row r="31" spans="1:2" x14ac:dyDescent="0.25">
      <c r="A31" s="31" t="s">
        <v>149</v>
      </c>
      <c r="B31" s="32" t="s">
        <v>175</v>
      </c>
    </row>
    <row r="32" spans="1:2" x14ac:dyDescent="0.25">
      <c r="A32" s="31" t="s">
        <v>149</v>
      </c>
      <c r="B32" s="32" t="s">
        <v>176</v>
      </c>
    </row>
    <row r="33" spans="1:2" x14ac:dyDescent="0.25">
      <c r="A33" s="31" t="s">
        <v>149</v>
      </c>
      <c r="B33" s="32" t="s">
        <v>177</v>
      </c>
    </row>
    <row r="34" spans="1:2" x14ac:dyDescent="0.25">
      <c r="A34" s="31" t="s">
        <v>149</v>
      </c>
      <c r="B34" s="32" t="s">
        <v>178</v>
      </c>
    </row>
    <row r="35" spans="1:2" x14ac:dyDescent="0.25">
      <c r="A35" s="31" t="s">
        <v>149</v>
      </c>
      <c r="B35" s="32" t="s">
        <v>179</v>
      </c>
    </row>
    <row r="36" spans="1:2" x14ac:dyDescent="0.25">
      <c r="A36" s="31" t="s">
        <v>149</v>
      </c>
      <c r="B36" s="32" t="s">
        <v>180</v>
      </c>
    </row>
    <row r="37" spans="1:2" x14ac:dyDescent="0.25">
      <c r="A37" s="31" t="s">
        <v>149</v>
      </c>
      <c r="B37" s="32" t="s">
        <v>181</v>
      </c>
    </row>
    <row r="38" spans="1:2" x14ac:dyDescent="0.25">
      <c r="A38" s="31" t="s">
        <v>149</v>
      </c>
      <c r="B38" s="32" t="s">
        <v>182</v>
      </c>
    </row>
    <row r="39" spans="1:2" x14ac:dyDescent="0.25">
      <c r="A39" s="31" t="s">
        <v>149</v>
      </c>
      <c r="B39" s="32" t="s">
        <v>183</v>
      </c>
    </row>
    <row r="40" spans="1:2" x14ac:dyDescent="0.25">
      <c r="A40" s="31" t="s">
        <v>149</v>
      </c>
      <c r="B40" s="32" t="s">
        <v>184</v>
      </c>
    </row>
    <row r="41" spans="1:2" x14ac:dyDescent="0.25">
      <c r="A41" s="31" t="s">
        <v>149</v>
      </c>
      <c r="B41" s="32" t="s">
        <v>185</v>
      </c>
    </row>
    <row r="42" spans="1:2" x14ac:dyDescent="0.25">
      <c r="A42" s="31" t="s">
        <v>149</v>
      </c>
      <c r="B42" s="32" t="s">
        <v>186</v>
      </c>
    </row>
    <row r="43" spans="1:2" x14ac:dyDescent="0.25">
      <c r="A43" s="31" t="s">
        <v>149</v>
      </c>
      <c r="B43" s="32" t="s">
        <v>187</v>
      </c>
    </row>
    <row r="44" spans="1:2" x14ac:dyDescent="0.25">
      <c r="A44" s="31" t="s">
        <v>149</v>
      </c>
      <c r="B44" s="32" t="s">
        <v>188</v>
      </c>
    </row>
    <row r="45" spans="1:2" x14ac:dyDescent="0.25">
      <c r="A45" s="31" t="s">
        <v>149</v>
      </c>
      <c r="B45" s="32" t="s">
        <v>189</v>
      </c>
    </row>
    <row r="46" spans="1:2" x14ac:dyDescent="0.25">
      <c r="A46" s="31" t="s">
        <v>149</v>
      </c>
      <c r="B46" s="32" t="s">
        <v>190</v>
      </c>
    </row>
    <row r="47" spans="1:2" x14ac:dyDescent="0.25">
      <c r="A47" s="31" t="s">
        <v>149</v>
      </c>
      <c r="B47" s="32" t="s">
        <v>191</v>
      </c>
    </row>
    <row r="48" spans="1:2" x14ac:dyDescent="0.25">
      <c r="A48" s="31" t="s">
        <v>149</v>
      </c>
      <c r="B48" s="32" t="s">
        <v>192</v>
      </c>
    </row>
    <row r="49" spans="1:2" x14ac:dyDescent="0.25">
      <c r="A49" s="31" t="s">
        <v>149</v>
      </c>
      <c r="B49" s="32" t="s">
        <v>193</v>
      </c>
    </row>
    <row r="50" spans="1:2" x14ac:dyDescent="0.25">
      <c r="A50" s="31" t="s">
        <v>149</v>
      </c>
      <c r="B50" s="32" t="s">
        <v>194</v>
      </c>
    </row>
    <row r="51" spans="1:2" x14ac:dyDescent="0.25">
      <c r="A51" s="31" t="s">
        <v>149</v>
      </c>
      <c r="B51" s="32" t="s">
        <v>195</v>
      </c>
    </row>
    <row r="52" spans="1:2" x14ac:dyDescent="0.25">
      <c r="A52" s="31" t="s">
        <v>149</v>
      </c>
      <c r="B52" s="32" t="s">
        <v>196</v>
      </c>
    </row>
    <row r="53" spans="1:2" x14ac:dyDescent="0.25">
      <c r="A53" s="31" t="s">
        <v>149</v>
      </c>
      <c r="B53" s="32" t="s">
        <v>197</v>
      </c>
    </row>
    <row r="54" spans="1:2" x14ac:dyDescent="0.25">
      <c r="A54" s="31" t="s">
        <v>149</v>
      </c>
      <c r="B54" s="32" t="s">
        <v>198</v>
      </c>
    </row>
    <row r="55" spans="1:2" x14ac:dyDescent="0.25">
      <c r="A55" s="31" t="s">
        <v>149</v>
      </c>
      <c r="B55" s="32" t="s">
        <v>199</v>
      </c>
    </row>
    <row r="56" spans="1:2" x14ac:dyDescent="0.25">
      <c r="A56" s="31" t="s">
        <v>149</v>
      </c>
      <c r="B56" s="32" t="s">
        <v>200</v>
      </c>
    </row>
    <row r="57" spans="1:2" x14ac:dyDescent="0.25">
      <c r="A57" s="31" t="s">
        <v>149</v>
      </c>
      <c r="B57" s="32" t="s">
        <v>201</v>
      </c>
    </row>
    <row r="58" spans="1:2" x14ac:dyDescent="0.25">
      <c r="A58" s="31" t="s">
        <v>149</v>
      </c>
      <c r="B58" s="32" t="s">
        <v>202</v>
      </c>
    </row>
    <row r="59" spans="1:2" x14ac:dyDescent="0.25">
      <c r="A59" s="31" t="s">
        <v>149</v>
      </c>
      <c r="B59" s="32" t="s">
        <v>203</v>
      </c>
    </row>
    <row r="60" spans="1:2" x14ac:dyDescent="0.25">
      <c r="A60" s="31" t="s">
        <v>149</v>
      </c>
      <c r="B60" s="32" t="s">
        <v>204</v>
      </c>
    </row>
    <row r="61" spans="1:2" x14ac:dyDescent="0.25">
      <c r="A61" s="31" t="s">
        <v>149</v>
      </c>
      <c r="B61" s="32" t="s">
        <v>205</v>
      </c>
    </row>
    <row r="62" spans="1:2" x14ac:dyDescent="0.25">
      <c r="A62" s="31" t="s">
        <v>149</v>
      </c>
      <c r="B62" s="32" t="s">
        <v>206</v>
      </c>
    </row>
    <row r="63" spans="1:2" x14ac:dyDescent="0.25">
      <c r="A63" s="31" t="s">
        <v>149</v>
      </c>
      <c r="B63" s="32" t="s">
        <v>207</v>
      </c>
    </row>
    <row r="64" spans="1:2" x14ac:dyDescent="0.25">
      <c r="A64" s="31" t="s">
        <v>149</v>
      </c>
      <c r="B64" s="32" t="s">
        <v>208</v>
      </c>
    </row>
    <row r="65" spans="1:2" x14ac:dyDescent="0.25">
      <c r="A65" s="31" t="s">
        <v>149</v>
      </c>
      <c r="B65" s="32" t="s">
        <v>209</v>
      </c>
    </row>
    <row r="66" spans="1:2" x14ac:dyDescent="0.25">
      <c r="A66" s="31" t="s">
        <v>149</v>
      </c>
      <c r="B66" s="32" t="s">
        <v>210</v>
      </c>
    </row>
    <row r="67" spans="1:2" x14ac:dyDescent="0.25">
      <c r="A67" s="31" t="s">
        <v>149</v>
      </c>
      <c r="B67" s="32" t="s">
        <v>211</v>
      </c>
    </row>
    <row r="68" spans="1:2" x14ac:dyDescent="0.25">
      <c r="A68" s="31" t="s">
        <v>149</v>
      </c>
      <c r="B68" s="32" t="s">
        <v>212</v>
      </c>
    </row>
    <row r="69" spans="1:2" x14ac:dyDescent="0.25">
      <c r="A69" s="31" t="s">
        <v>149</v>
      </c>
      <c r="B69" s="32" t="s">
        <v>213</v>
      </c>
    </row>
    <row r="70" spans="1:2" x14ac:dyDescent="0.25">
      <c r="A70" s="31" t="s">
        <v>149</v>
      </c>
      <c r="B70" s="32" t="s">
        <v>214</v>
      </c>
    </row>
    <row r="71" spans="1:2" x14ac:dyDescent="0.25">
      <c r="A71" s="31" t="s">
        <v>149</v>
      </c>
      <c r="B71" s="32" t="s">
        <v>215</v>
      </c>
    </row>
    <row r="72" spans="1:2" x14ac:dyDescent="0.25">
      <c r="A72" s="31" t="s">
        <v>149</v>
      </c>
      <c r="B72" s="32" t="s">
        <v>216</v>
      </c>
    </row>
    <row r="73" spans="1:2" x14ac:dyDescent="0.25">
      <c r="A73" s="31" t="s">
        <v>149</v>
      </c>
      <c r="B73" s="32" t="s">
        <v>217</v>
      </c>
    </row>
    <row r="74" spans="1:2" x14ac:dyDescent="0.25">
      <c r="A74" s="31" t="s">
        <v>149</v>
      </c>
      <c r="B74" s="32" t="s">
        <v>218</v>
      </c>
    </row>
    <row r="75" spans="1:2" x14ac:dyDescent="0.25">
      <c r="A75" s="31" t="s">
        <v>149</v>
      </c>
      <c r="B75" s="32" t="s">
        <v>219</v>
      </c>
    </row>
    <row r="76" spans="1:2" x14ac:dyDescent="0.25">
      <c r="A76" s="31" t="s">
        <v>149</v>
      </c>
      <c r="B76" s="32" t="s">
        <v>220</v>
      </c>
    </row>
    <row r="77" spans="1:2" x14ac:dyDescent="0.25">
      <c r="A77" s="31" t="s">
        <v>149</v>
      </c>
      <c r="B77" s="32" t="s">
        <v>221</v>
      </c>
    </row>
    <row r="78" spans="1:2" x14ac:dyDescent="0.25">
      <c r="A78" s="31" t="s">
        <v>149</v>
      </c>
      <c r="B78" s="32" t="s">
        <v>222</v>
      </c>
    </row>
    <row r="79" spans="1:2" x14ac:dyDescent="0.25">
      <c r="A79" s="31" t="s">
        <v>149</v>
      </c>
      <c r="B79" s="32" t="s">
        <v>223</v>
      </c>
    </row>
    <row r="80" spans="1:2" x14ac:dyDescent="0.25">
      <c r="A80" s="31" t="s">
        <v>149</v>
      </c>
      <c r="B80" s="32" t="s">
        <v>224</v>
      </c>
    </row>
    <row r="81" spans="1:2" x14ac:dyDescent="0.25">
      <c r="A81" s="31" t="s">
        <v>149</v>
      </c>
      <c r="B81" s="32" t="s">
        <v>225</v>
      </c>
    </row>
    <row r="82" spans="1:2" x14ac:dyDescent="0.25">
      <c r="A82" s="31" t="s">
        <v>149</v>
      </c>
      <c r="B82" s="32" t="s">
        <v>226</v>
      </c>
    </row>
    <row r="83" spans="1:2" x14ac:dyDescent="0.25">
      <c r="A83" s="31" t="s">
        <v>149</v>
      </c>
      <c r="B83" s="32" t="s">
        <v>227</v>
      </c>
    </row>
    <row r="84" spans="1:2" x14ac:dyDescent="0.25">
      <c r="A84" s="31" t="s">
        <v>149</v>
      </c>
      <c r="B84" s="32" t="s">
        <v>228</v>
      </c>
    </row>
    <row r="85" spans="1:2" x14ac:dyDescent="0.25">
      <c r="A85" s="31" t="s">
        <v>149</v>
      </c>
      <c r="B85" s="32" t="s">
        <v>229</v>
      </c>
    </row>
    <row r="86" spans="1:2" x14ac:dyDescent="0.25">
      <c r="A86" s="31" t="s">
        <v>149</v>
      </c>
      <c r="B86" s="32" t="s">
        <v>230</v>
      </c>
    </row>
    <row r="87" spans="1:2" x14ac:dyDescent="0.25">
      <c r="A87" s="31" t="s">
        <v>149</v>
      </c>
      <c r="B87" s="32" t="s">
        <v>231</v>
      </c>
    </row>
    <row r="88" spans="1:2" x14ac:dyDescent="0.25">
      <c r="A88" s="31" t="s">
        <v>149</v>
      </c>
      <c r="B88" s="32" t="s">
        <v>232</v>
      </c>
    </row>
    <row r="89" spans="1:2" x14ac:dyDescent="0.25">
      <c r="A89" s="31" t="s">
        <v>149</v>
      </c>
      <c r="B89" s="32" t="s">
        <v>233</v>
      </c>
    </row>
    <row r="90" spans="1:2" x14ac:dyDescent="0.25">
      <c r="A90" s="31" t="s">
        <v>149</v>
      </c>
      <c r="B90" s="32" t="s">
        <v>234</v>
      </c>
    </row>
    <row r="91" spans="1:2" x14ac:dyDescent="0.25">
      <c r="A91" s="31" t="s">
        <v>149</v>
      </c>
      <c r="B91" s="32" t="s">
        <v>235</v>
      </c>
    </row>
    <row r="92" spans="1:2" x14ac:dyDescent="0.25">
      <c r="A92" s="31" t="s">
        <v>149</v>
      </c>
      <c r="B92" s="32" t="s">
        <v>236</v>
      </c>
    </row>
    <row r="93" spans="1:2" x14ac:dyDescent="0.25">
      <c r="A93" s="31" t="s">
        <v>149</v>
      </c>
      <c r="B93" s="32" t="s">
        <v>237</v>
      </c>
    </row>
    <row r="94" spans="1:2" x14ac:dyDescent="0.25">
      <c r="A94" s="31" t="s">
        <v>149</v>
      </c>
      <c r="B94" s="32" t="s">
        <v>238</v>
      </c>
    </row>
    <row r="95" spans="1:2" x14ac:dyDescent="0.25">
      <c r="A95" s="31" t="s">
        <v>149</v>
      </c>
      <c r="B95" s="32" t="s">
        <v>239</v>
      </c>
    </row>
    <row r="96" spans="1:2" x14ac:dyDescent="0.25">
      <c r="A96" s="31" t="s">
        <v>149</v>
      </c>
      <c r="B96" s="32" t="s">
        <v>240</v>
      </c>
    </row>
    <row r="97" spans="1:2" x14ac:dyDescent="0.25">
      <c r="A97" s="31" t="s">
        <v>149</v>
      </c>
      <c r="B97" s="32" t="s">
        <v>241</v>
      </c>
    </row>
    <row r="98" spans="1:2" x14ac:dyDescent="0.25">
      <c r="A98" s="31" t="s">
        <v>149</v>
      </c>
      <c r="B98" s="32" t="s">
        <v>242</v>
      </c>
    </row>
    <row r="99" spans="1:2" x14ac:dyDescent="0.25">
      <c r="A99" s="31" t="s">
        <v>149</v>
      </c>
      <c r="B99" s="32" t="s">
        <v>243</v>
      </c>
    </row>
    <row r="100" spans="1:2" x14ac:dyDescent="0.25">
      <c r="A100" s="31" t="s">
        <v>149</v>
      </c>
      <c r="B100" s="32" t="s">
        <v>244</v>
      </c>
    </row>
    <row r="101" spans="1:2" x14ac:dyDescent="0.25">
      <c r="A101" s="31" t="s">
        <v>149</v>
      </c>
      <c r="B101" s="32" t="s">
        <v>245</v>
      </c>
    </row>
    <row r="102" spans="1:2" x14ac:dyDescent="0.25">
      <c r="A102" s="31" t="s">
        <v>149</v>
      </c>
      <c r="B102" s="32" t="s">
        <v>246</v>
      </c>
    </row>
    <row r="103" spans="1:2" x14ac:dyDescent="0.25">
      <c r="A103" s="31" t="s">
        <v>149</v>
      </c>
      <c r="B103" s="32" t="s">
        <v>247</v>
      </c>
    </row>
    <row r="104" spans="1:2" x14ac:dyDescent="0.25">
      <c r="A104" s="31" t="s">
        <v>149</v>
      </c>
      <c r="B104" s="32" t="s">
        <v>248</v>
      </c>
    </row>
    <row r="105" spans="1:2" x14ac:dyDescent="0.25">
      <c r="A105" s="31" t="s">
        <v>149</v>
      </c>
      <c r="B105" s="32" t="s">
        <v>249</v>
      </c>
    </row>
    <row r="106" spans="1:2" x14ac:dyDescent="0.25">
      <c r="A106" s="31" t="s">
        <v>149</v>
      </c>
      <c r="B106" s="32" t="s">
        <v>250</v>
      </c>
    </row>
    <row r="107" spans="1:2" x14ac:dyDescent="0.25">
      <c r="A107" s="31" t="s">
        <v>149</v>
      </c>
      <c r="B107" s="32" t="s">
        <v>251</v>
      </c>
    </row>
    <row r="108" spans="1:2" x14ac:dyDescent="0.25">
      <c r="A108" s="31" t="s">
        <v>149</v>
      </c>
      <c r="B108" s="32" t="s">
        <v>252</v>
      </c>
    </row>
    <row r="109" spans="1:2" x14ac:dyDescent="0.25">
      <c r="A109" s="31" t="s">
        <v>149</v>
      </c>
      <c r="B109" s="32" t="s">
        <v>253</v>
      </c>
    </row>
    <row r="110" spans="1:2" x14ac:dyDescent="0.25">
      <c r="A110" s="31" t="s">
        <v>149</v>
      </c>
      <c r="B110" s="32" t="s">
        <v>254</v>
      </c>
    </row>
    <row r="111" spans="1:2" x14ac:dyDescent="0.25">
      <c r="A111" s="31" t="s">
        <v>149</v>
      </c>
      <c r="B111" s="32" t="s">
        <v>255</v>
      </c>
    </row>
    <row r="112" spans="1:2" x14ac:dyDescent="0.25">
      <c r="A112" s="31" t="s">
        <v>149</v>
      </c>
      <c r="B112" s="32" t="s">
        <v>256</v>
      </c>
    </row>
    <row r="113" spans="1:2" x14ac:dyDescent="0.25">
      <c r="A113" s="31" t="s">
        <v>149</v>
      </c>
      <c r="B113" s="32" t="s">
        <v>257</v>
      </c>
    </row>
    <row r="114" spans="1:2" x14ac:dyDescent="0.25">
      <c r="A114" s="31" t="s">
        <v>149</v>
      </c>
      <c r="B114" s="32" t="s">
        <v>258</v>
      </c>
    </row>
    <row r="115" spans="1:2" x14ac:dyDescent="0.25">
      <c r="A115" s="31" t="s">
        <v>149</v>
      </c>
      <c r="B115" s="32" t="s">
        <v>259</v>
      </c>
    </row>
    <row r="116" spans="1:2" x14ac:dyDescent="0.25">
      <c r="A116" s="31" t="s">
        <v>149</v>
      </c>
      <c r="B116" s="32" t="s">
        <v>260</v>
      </c>
    </row>
    <row r="117" spans="1:2" x14ac:dyDescent="0.25">
      <c r="A117" s="31" t="s">
        <v>149</v>
      </c>
      <c r="B117" s="32" t="s">
        <v>261</v>
      </c>
    </row>
    <row r="118" spans="1:2" x14ac:dyDescent="0.25">
      <c r="A118" s="31" t="s">
        <v>149</v>
      </c>
      <c r="B118" s="32" t="s">
        <v>262</v>
      </c>
    </row>
    <row r="119" spans="1:2" x14ac:dyDescent="0.25">
      <c r="A119" s="31" t="s">
        <v>149</v>
      </c>
      <c r="B119" s="32" t="s">
        <v>263</v>
      </c>
    </row>
    <row r="120" spans="1:2" x14ac:dyDescent="0.25">
      <c r="A120" s="31" t="s">
        <v>149</v>
      </c>
      <c r="B120" s="32" t="s">
        <v>264</v>
      </c>
    </row>
    <row r="121" spans="1:2" x14ac:dyDescent="0.25">
      <c r="A121" s="31" t="s">
        <v>149</v>
      </c>
      <c r="B121" s="32" t="s">
        <v>265</v>
      </c>
    </row>
    <row r="122" spans="1:2" x14ac:dyDescent="0.25">
      <c r="A122" s="31" t="s">
        <v>149</v>
      </c>
      <c r="B122" s="32" t="s">
        <v>266</v>
      </c>
    </row>
    <row r="123" spans="1:2" x14ac:dyDescent="0.25">
      <c r="A123" s="31" t="s">
        <v>149</v>
      </c>
      <c r="B123" s="32" t="s">
        <v>267</v>
      </c>
    </row>
    <row r="124" spans="1:2" x14ac:dyDescent="0.25">
      <c r="A124" s="31" t="s">
        <v>149</v>
      </c>
      <c r="B124" s="32" t="s">
        <v>268</v>
      </c>
    </row>
    <row r="125" spans="1:2" x14ac:dyDescent="0.25">
      <c r="A125" s="31" t="s">
        <v>149</v>
      </c>
      <c r="B125" s="32" t="s">
        <v>269</v>
      </c>
    </row>
    <row r="126" spans="1:2" x14ac:dyDescent="0.25">
      <c r="A126" s="31" t="s">
        <v>149</v>
      </c>
      <c r="B126" s="32" t="s">
        <v>270</v>
      </c>
    </row>
    <row r="127" spans="1:2" x14ac:dyDescent="0.25">
      <c r="A127" s="31" t="s">
        <v>149</v>
      </c>
      <c r="B127" s="32" t="s">
        <v>271</v>
      </c>
    </row>
    <row r="128" spans="1:2" x14ac:dyDescent="0.25">
      <c r="A128" s="31" t="s">
        <v>149</v>
      </c>
      <c r="B128" s="32" t="s">
        <v>272</v>
      </c>
    </row>
    <row r="129" spans="1:2" x14ac:dyDescent="0.25">
      <c r="A129" s="31" t="s">
        <v>149</v>
      </c>
      <c r="B129" s="32" t="s">
        <v>273</v>
      </c>
    </row>
    <row r="130" spans="1:2" x14ac:dyDescent="0.25">
      <c r="A130" s="31" t="s">
        <v>149</v>
      </c>
      <c r="B130" s="32" t="s">
        <v>274</v>
      </c>
    </row>
    <row r="131" spans="1:2" x14ac:dyDescent="0.25">
      <c r="A131" s="31" t="s">
        <v>149</v>
      </c>
      <c r="B131" s="32" t="s">
        <v>275</v>
      </c>
    </row>
    <row r="132" spans="1:2" x14ac:dyDescent="0.25">
      <c r="A132" s="31" t="s">
        <v>149</v>
      </c>
      <c r="B132" s="32" t="s">
        <v>276</v>
      </c>
    </row>
    <row r="133" spans="1:2" x14ac:dyDescent="0.25">
      <c r="A133" s="31" t="s">
        <v>149</v>
      </c>
      <c r="B133" s="32" t="s">
        <v>277</v>
      </c>
    </row>
    <row r="134" spans="1:2" x14ac:dyDescent="0.25">
      <c r="A134" s="31" t="s">
        <v>149</v>
      </c>
      <c r="B134" s="32" t="s">
        <v>278</v>
      </c>
    </row>
    <row r="135" spans="1:2" x14ac:dyDescent="0.25">
      <c r="A135" s="31" t="s">
        <v>149</v>
      </c>
      <c r="B135" s="32" t="s">
        <v>279</v>
      </c>
    </row>
    <row r="136" spans="1:2" x14ac:dyDescent="0.25">
      <c r="A136" s="31" t="s">
        <v>149</v>
      </c>
      <c r="B136" s="32" t="s">
        <v>280</v>
      </c>
    </row>
    <row r="137" spans="1:2" x14ac:dyDescent="0.25">
      <c r="A137" s="31" t="s">
        <v>149</v>
      </c>
      <c r="B137" s="32" t="s">
        <v>281</v>
      </c>
    </row>
    <row r="138" spans="1:2" x14ac:dyDescent="0.25">
      <c r="A138" s="31" t="s">
        <v>149</v>
      </c>
      <c r="B138" s="32" t="s">
        <v>282</v>
      </c>
    </row>
    <row r="139" spans="1:2" x14ac:dyDescent="0.25">
      <c r="A139" s="31" t="s">
        <v>149</v>
      </c>
      <c r="B139" s="32" t="s">
        <v>283</v>
      </c>
    </row>
    <row r="140" spans="1:2" x14ac:dyDescent="0.25">
      <c r="A140" s="31" t="s">
        <v>149</v>
      </c>
      <c r="B140" s="32" t="s">
        <v>284</v>
      </c>
    </row>
    <row r="141" spans="1:2" x14ac:dyDescent="0.25">
      <c r="A141" s="31" t="s">
        <v>149</v>
      </c>
      <c r="B141" s="32" t="s">
        <v>285</v>
      </c>
    </row>
    <row r="142" spans="1:2" x14ac:dyDescent="0.25">
      <c r="A142" s="31" t="s">
        <v>149</v>
      </c>
      <c r="B142" s="32" t="s">
        <v>286</v>
      </c>
    </row>
    <row r="143" spans="1:2" x14ac:dyDescent="0.25">
      <c r="A143" s="31" t="s">
        <v>149</v>
      </c>
      <c r="B143" s="32" t="s">
        <v>287</v>
      </c>
    </row>
    <row r="144" spans="1:2" x14ac:dyDescent="0.25">
      <c r="A144" s="31" t="s">
        <v>149</v>
      </c>
      <c r="B144" s="32" t="s">
        <v>288</v>
      </c>
    </row>
    <row r="145" spans="1:2" x14ac:dyDescent="0.25">
      <c r="A145" s="31" t="s">
        <v>149</v>
      </c>
      <c r="B145" s="32" t="s">
        <v>289</v>
      </c>
    </row>
    <row r="146" spans="1:2" x14ac:dyDescent="0.25">
      <c r="A146" s="31" t="s">
        <v>149</v>
      </c>
      <c r="B146" s="32" t="s">
        <v>290</v>
      </c>
    </row>
    <row r="147" spans="1:2" x14ac:dyDescent="0.25">
      <c r="A147" s="31" t="s">
        <v>149</v>
      </c>
      <c r="B147" s="32" t="s">
        <v>291</v>
      </c>
    </row>
    <row r="148" spans="1:2" x14ac:dyDescent="0.25">
      <c r="A148" s="31" t="s">
        <v>149</v>
      </c>
      <c r="B148" s="32" t="s">
        <v>292</v>
      </c>
    </row>
    <row r="149" spans="1:2" x14ac:dyDescent="0.25">
      <c r="A149" s="31" t="s">
        <v>149</v>
      </c>
      <c r="B149" s="32" t="s">
        <v>293</v>
      </c>
    </row>
    <row r="150" spans="1:2" x14ac:dyDescent="0.25">
      <c r="A150" s="31" t="s">
        <v>149</v>
      </c>
      <c r="B150" s="32" t="s">
        <v>294</v>
      </c>
    </row>
    <row r="151" spans="1:2" x14ac:dyDescent="0.25">
      <c r="A151" s="31" t="s">
        <v>149</v>
      </c>
      <c r="B151" s="32" t="s">
        <v>295</v>
      </c>
    </row>
    <row r="152" spans="1:2" x14ac:dyDescent="0.25">
      <c r="A152" s="31" t="s">
        <v>149</v>
      </c>
      <c r="B152" s="32" t="s">
        <v>296</v>
      </c>
    </row>
    <row r="153" spans="1:2" x14ac:dyDescent="0.25">
      <c r="A153" s="31" t="s">
        <v>149</v>
      </c>
      <c r="B153" s="32" t="s">
        <v>297</v>
      </c>
    </row>
    <row r="154" spans="1:2" x14ac:dyDescent="0.25">
      <c r="A154" s="31" t="s">
        <v>149</v>
      </c>
      <c r="B154" s="32" t="s">
        <v>298</v>
      </c>
    </row>
    <row r="155" spans="1:2" x14ac:dyDescent="0.25">
      <c r="A155" s="31" t="s">
        <v>149</v>
      </c>
      <c r="B155" s="32" t="s">
        <v>299</v>
      </c>
    </row>
    <row r="156" spans="1:2" x14ac:dyDescent="0.25">
      <c r="A156" s="31" t="s">
        <v>149</v>
      </c>
      <c r="B156" s="32" t="s">
        <v>300</v>
      </c>
    </row>
    <row r="157" spans="1:2" x14ac:dyDescent="0.25">
      <c r="A157" s="31" t="s">
        <v>149</v>
      </c>
      <c r="B157" s="32" t="s">
        <v>301</v>
      </c>
    </row>
    <row r="158" spans="1:2" x14ac:dyDescent="0.25">
      <c r="A158" s="31" t="s">
        <v>149</v>
      </c>
      <c r="B158" s="32" t="s">
        <v>302</v>
      </c>
    </row>
    <row r="159" spans="1:2" x14ac:dyDescent="0.25">
      <c r="A159" s="31" t="s">
        <v>149</v>
      </c>
      <c r="B159" s="32" t="s">
        <v>303</v>
      </c>
    </row>
    <row r="160" spans="1:2" x14ac:dyDescent="0.25">
      <c r="A160" s="31" t="s">
        <v>149</v>
      </c>
      <c r="B160" s="32" t="s">
        <v>304</v>
      </c>
    </row>
    <row r="161" spans="1:2" x14ac:dyDescent="0.25">
      <c r="A161" s="31" t="s">
        <v>149</v>
      </c>
      <c r="B161" s="32" t="s">
        <v>305</v>
      </c>
    </row>
    <row r="162" spans="1:2" x14ac:dyDescent="0.25">
      <c r="A162" s="31" t="s">
        <v>149</v>
      </c>
      <c r="B162" s="32" t="s">
        <v>306</v>
      </c>
    </row>
    <row r="163" spans="1:2" x14ac:dyDescent="0.25">
      <c r="A163" s="31" t="s">
        <v>149</v>
      </c>
      <c r="B163" s="32" t="s">
        <v>307</v>
      </c>
    </row>
    <row r="164" spans="1:2" x14ac:dyDescent="0.25">
      <c r="A164" s="31" t="s">
        <v>149</v>
      </c>
      <c r="B164" s="32" t="s">
        <v>308</v>
      </c>
    </row>
    <row r="165" spans="1:2" x14ac:dyDescent="0.25">
      <c r="A165" s="31" t="s">
        <v>149</v>
      </c>
      <c r="B165" s="32" t="s">
        <v>309</v>
      </c>
    </row>
    <row r="166" spans="1:2" x14ac:dyDescent="0.25">
      <c r="A166" s="31" t="s">
        <v>149</v>
      </c>
      <c r="B166" s="32" t="s">
        <v>310</v>
      </c>
    </row>
    <row r="167" spans="1:2" x14ac:dyDescent="0.25">
      <c r="A167" s="31" t="s">
        <v>149</v>
      </c>
      <c r="B167" s="32" t="s">
        <v>311</v>
      </c>
    </row>
    <row r="168" spans="1:2" x14ac:dyDescent="0.25">
      <c r="A168" s="31" t="s">
        <v>149</v>
      </c>
      <c r="B168" s="32" t="s">
        <v>312</v>
      </c>
    </row>
    <row r="169" spans="1:2" x14ac:dyDescent="0.25">
      <c r="A169" s="31" t="s">
        <v>149</v>
      </c>
      <c r="B169" s="32" t="s">
        <v>313</v>
      </c>
    </row>
    <row r="170" spans="1:2" x14ac:dyDescent="0.25">
      <c r="A170" s="31" t="s">
        <v>149</v>
      </c>
      <c r="B170" s="32" t="s">
        <v>314</v>
      </c>
    </row>
    <row r="171" spans="1:2" x14ac:dyDescent="0.25">
      <c r="A171" s="31" t="s">
        <v>149</v>
      </c>
      <c r="B171" s="32" t="s">
        <v>315</v>
      </c>
    </row>
    <row r="172" spans="1:2" x14ac:dyDescent="0.25">
      <c r="A172" s="31" t="s">
        <v>149</v>
      </c>
      <c r="B172" s="32" t="s">
        <v>316</v>
      </c>
    </row>
    <row r="173" spans="1:2" x14ac:dyDescent="0.25">
      <c r="A173" s="31" t="s">
        <v>149</v>
      </c>
      <c r="B173" s="32" t="s">
        <v>317</v>
      </c>
    </row>
    <row r="174" spans="1:2" x14ac:dyDescent="0.25">
      <c r="A174" s="31" t="s">
        <v>149</v>
      </c>
      <c r="B174" s="32" t="s">
        <v>318</v>
      </c>
    </row>
    <row r="175" spans="1:2" x14ac:dyDescent="0.25">
      <c r="A175" s="31" t="s">
        <v>149</v>
      </c>
      <c r="B175" s="32" t="s">
        <v>319</v>
      </c>
    </row>
    <row r="176" spans="1:2" x14ac:dyDescent="0.25">
      <c r="A176" s="31" t="s">
        <v>149</v>
      </c>
      <c r="B176" s="32" t="s">
        <v>320</v>
      </c>
    </row>
    <row r="177" spans="1:2" x14ac:dyDescent="0.25">
      <c r="A177" s="31" t="s">
        <v>149</v>
      </c>
      <c r="B177" s="32" t="s">
        <v>321</v>
      </c>
    </row>
    <row r="178" spans="1:2" x14ac:dyDescent="0.25">
      <c r="A178" s="31" t="s">
        <v>149</v>
      </c>
      <c r="B178" s="32" t="s">
        <v>322</v>
      </c>
    </row>
    <row r="179" spans="1:2" x14ac:dyDescent="0.25">
      <c r="A179" s="31" t="s">
        <v>149</v>
      </c>
      <c r="B179" s="32" t="s">
        <v>323</v>
      </c>
    </row>
    <row r="180" spans="1:2" x14ac:dyDescent="0.25">
      <c r="A180" s="31" t="s">
        <v>149</v>
      </c>
      <c r="B180" s="32" t="s">
        <v>324</v>
      </c>
    </row>
    <row r="181" spans="1:2" x14ac:dyDescent="0.25">
      <c r="A181" s="31" t="s">
        <v>149</v>
      </c>
      <c r="B181" s="32" t="s">
        <v>325</v>
      </c>
    </row>
    <row r="182" spans="1:2" x14ac:dyDescent="0.25">
      <c r="A182" s="31" t="s">
        <v>149</v>
      </c>
      <c r="B182" s="32" t="s">
        <v>326</v>
      </c>
    </row>
    <row r="183" spans="1:2" x14ac:dyDescent="0.25">
      <c r="A183" s="31" t="s">
        <v>149</v>
      </c>
      <c r="B183" s="32" t="s">
        <v>327</v>
      </c>
    </row>
    <row r="184" spans="1:2" x14ac:dyDescent="0.25">
      <c r="A184" s="31" t="s">
        <v>149</v>
      </c>
      <c r="B184" s="32" t="s">
        <v>328</v>
      </c>
    </row>
    <row r="185" spans="1:2" x14ac:dyDescent="0.25">
      <c r="A185" s="31" t="s">
        <v>149</v>
      </c>
      <c r="B185" s="32" t="s">
        <v>329</v>
      </c>
    </row>
    <row r="186" spans="1:2" x14ac:dyDescent="0.25">
      <c r="A186" s="31" t="s">
        <v>149</v>
      </c>
      <c r="B186" s="32" t="s">
        <v>330</v>
      </c>
    </row>
    <row r="187" spans="1:2" x14ac:dyDescent="0.25">
      <c r="A187" s="31" t="s">
        <v>149</v>
      </c>
      <c r="B187" s="32" t="s">
        <v>331</v>
      </c>
    </row>
    <row r="188" spans="1:2" x14ac:dyDescent="0.25">
      <c r="A188" s="31" t="s">
        <v>149</v>
      </c>
      <c r="B188" s="32" t="s">
        <v>332</v>
      </c>
    </row>
    <row r="189" spans="1:2" x14ac:dyDescent="0.25">
      <c r="A189" s="31" t="s">
        <v>149</v>
      </c>
      <c r="B189" s="32" t="s">
        <v>333</v>
      </c>
    </row>
    <row r="190" spans="1:2" x14ac:dyDescent="0.25">
      <c r="A190" s="31" t="s">
        <v>149</v>
      </c>
      <c r="B190" s="32" t="s">
        <v>334</v>
      </c>
    </row>
    <row r="191" spans="1:2" x14ac:dyDescent="0.25">
      <c r="A191" s="31" t="s">
        <v>149</v>
      </c>
      <c r="B191" s="32" t="s">
        <v>335</v>
      </c>
    </row>
    <row r="192" spans="1:2" x14ac:dyDescent="0.25">
      <c r="A192" s="31" t="s">
        <v>149</v>
      </c>
      <c r="B192" s="32" t="s">
        <v>336</v>
      </c>
    </row>
    <row r="193" spans="1:2" x14ac:dyDescent="0.25">
      <c r="A193" s="31" t="s">
        <v>149</v>
      </c>
      <c r="B193" s="32" t="s">
        <v>337</v>
      </c>
    </row>
    <row r="194" spans="1:2" x14ac:dyDescent="0.25">
      <c r="A194" s="31" t="s">
        <v>149</v>
      </c>
      <c r="B194" s="32" t="s">
        <v>338</v>
      </c>
    </row>
    <row r="195" spans="1:2" x14ac:dyDescent="0.25">
      <c r="A195" s="31" t="s">
        <v>149</v>
      </c>
      <c r="B195" s="32" t="s">
        <v>339</v>
      </c>
    </row>
    <row r="196" spans="1:2" x14ac:dyDescent="0.25">
      <c r="A196" s="31" t="s">
        <v>149</v>
      </c>
      <c r="B196" s="32" t="s">
        <v>340</v>
      </c>
    </row>
    <row r="197" spans="1:2" x14ac:dyDescent="0.25">
      <c r="A197" s="31" t="s">
        <v>149</v>
      </c>
      <c r="B197" s="32" t="s">
        <v>341</v>
      </c>
    </row>
    <row r="198" spans="1:2" x14ac:dyDescent="0.25">
      <c r="A198" s="31" t="s">
        <v>149</v>
      </c>
      <c r="B198" s="32" t="s">
        <v>342</v>
      </c>
    </row>
    <row r="199" spans="1:2" x14ac:dyDescent="0.25">
      <c r="A199" s="31" t="s">
        <v>149</v>
      </c>
      <c r="B199" s="32" t="s">
        <v>343</v>
      </c>
    </row>
    <row r="200" spans="1:2" x14ac:dyDescent="0.25">
      <c r="A200" s="31" t="s">
        <v>149</v>
      </c>
      <c r="B200" s="32" t="s">
        <v>344</v>
      </c>
    </row>
    <row r="201" spans="1:2" x14ac:dyDescent="0.25">
      <c r="A201" s="31" t="s">
        <v>149</v>
      </c>
      <c r="B201" s="32" t="s">
        <v>345</v>
      </c>
    </row>
    <row r="202" spans="1:2" x14ac:dyDescent="0.25">
      <c r="A202" s="31" t="s">
        <v>149</v>
      </c>
      <c r="B202" s="32" t="s">
        <v>346</v>
      </c>
    </row>
    <row r="203" spans="1:2" x14ac:dyDescent="0.25">
      <c r="A203" s="31" t="s">
        <v>149</v>
      </c>
      <c r="B203" s="32" t="s">
        <v>347</v>
      </c>
    </row>
    <row r="204" spans="1:2" x14ac:dyDescent="0.25">
      <c r="A204" s="31" t="s">
        <v>149</v>
      </c>
      <c r="B204" s="32" t="s">
        <v>348</v>
      </c>
    </row>
    <row r="205" spans="1:2" x14ac:dyDescent="0.25">
      <c r="A205" s="31" t="s">
        <v>149</v>
      </c>
      <c r="B205" s="32" t="s">
        <v>349</v>
      </c>
    </row>
    <row r="206" spans="1:2" x14ac:dyDescent="0.25">
      <c r="A206" s="31" t="s">
        <v>149</v>
      </c>
      <c r="B206" s="32" t="s">
        <v>350</v>
      </c>
    </row>
    <row r="207" spans="1:2" x14ac:dyDescent="0.25">
      <c r="A207" s="31" t="s">
        <v>149</v>
      </c>
      <c r="B207" s="32" t="s">
        <v>351</v>
      </c>
    </row>
    <row r="208" spans="1:2" x14ac:dyDescent="0.25">
      <c r="A208" s="31" t="s">
        <v>149</v>
      </c>
      <c r="B208" s="32" t="s">
        <v>352</v>
      </c>
    </row>
    <row r="209" spans="1:2" x14ac:dyDescent="0.25">
      <c r="A209" s="31" t="s">
        <v>149</v>
      </c>
      <c r="B209" s="32" t="s">
        <v>353</v>
      </c>
    </row>
    <row r="210" spans="1:2" x14ac:dyDescent="0.25">
      <c r="A210" s="31" t="s">
        <v>149</v>
      </c>
      <c r="B210" s="32" t="s">
        <v>354</v>
      </c>
    </row>
    <row r="211" spans="1:2" x14ac:dyDescent="0.25">
      <c r="A211" s="31" t="s">
        <v>149</v>
      </c>
      <c r="B211" s="32" t="s">
        <v>355</v>
      </c>
    </row>
    <row r="212" spans="1:2" x14ac:dyDescent="0.25">
      <c r="A212" s="31" t="s">
        <v>149</v>
      </c>
      <c r="B212" s="32" t="s">
        <v>356</v>
      </c>
    </row>
    <row r="213" spans="1:2" x14ac:dyDescent="0.25">
      <c r="A213" s="31" t="s">
        <v>149</v>
      </c>
      <c r="B213" s="32" t="s">
        <v>357</v>
      </c>
    </row>
    <row r="214" spans="1:2" x14ac:dyDescent="0.25">
      <c r="A214" s="31" t="s">
        <v>149</v>
      </c>
      <c r="B214" s="32" t="s">
        <v>358</v>
      </c>
    </row>
    <row r="215" spans="1:2" x14ac:dyDescent="0.25">
      <c r="A215" s="31" t="s">
        <v>149</v>
      </c>
      <c r="B215" s="32" t="s">
        <v>359</v>
      </c>
    </row>
    <row r="216" spans="1:2" x14ac:dyDescent="0.25">
      <c r="A216" s="31" t="s">
        <v>149</v>
      </c>
      <c r="B216" s="32" t="s">
        <v>360</v>
      </c>
    </row>
    <row r="217" spans="1:2" x14ac:dyDescent="0.25">
      <c r="A217" s="31" t="s">
        <v>149</v>
      </c>
      <c r="B217" s="32" t="s">
        <v>361</v>
      </c>
    </row>
    <row r="218" spans="1:2" ht="30" x14ac:dyDescent="0.25">
      <c r="A218" s="31" t="s">
        <v>362</v>
      </c>
      <c r="B218" s="32" t="s">
        <v>363</v>
      </c>
    </row>
    <row r="219" spans="1:2" ht="30" x14ac:dyDescent="0.25">
      <c r="A219" s="31" t="s">
        <v>362</v>
      </c>
      <c r="B219" s="32" t="s">
        <v>364</v>
      </c>
    </row>
    <row r="220" spans="1:2" ht="30" x14ac:dyDescent="0.25">
      <c r="A220" s="31" t="s">
        <v>362</v>
      </c>
      <c r="B220" s="32" t="s">
        <v>365</v>
      </c>
    </row>
    <row r="221" spans="1:2" ht="30" x14ac:dyDescent="0.25">
      <c r="A221" s="31" t="s">
        <v>362</v>
      </c>
      <c r="B221" s="32" t="s">
        <v>366</v>
      </c>
    </row>
    <row r="222" spans="1:2" ht="30" x14ac:dyDescent="0.25">
      <c r="A222" s="31" t="s">
        <v>362</v>
      </c>
      <c r="B222" s="32" t="s">
        <v>367</v>
      </c>
    </row>
    <row r="223" spans="1:2" ht="30" x14ac:dyDescent="0.25">
      <c r="A223" s="31" t="s">
        <v>362</v>
      </c>
      <c r="B223" s="32" t="s">
        <v>368</v>
      </c>
    </row>
    <row r="224" spans="1:2" ht="30" x14ac:dyDescent="0.25">
      <c r="A224" s="31" t="s">
        <v>362</v>
      </c>
      <c r="B224" s="32" t="s">
        <v>369</v>
      </c>
    </row>
    <row r="225" spans="1:2" ht="30" x14ac:dyDescent="0.25">
      <c r="A225" s="31" t="s">
        <v>362</v>
      </c>
      <c r="B225" s="32" t="s">
        <v>370</v>
      </c>
    </row>
    <row r="226" spans="1:2" ht="30" x14ac:dyDescent="0.25">
      <c r="A226" s="31" t="s">
        <v>362</v>
      </c>
      <c r="B226" s="32" t="s">
        <v>371</v>
      </c>
    </row>
    <row r="227" spans="1:2" ht="30" x14ac:dyDescent="0.25">
      <c r="A227" s="31" t="s">
        <v>362</v>
      </c>
      <c r="B227" s="32" t="s">
        <v>372</v>
      </c>
    </row>
    <row r="228" spans="1:2" ht="30" x14ac:dyDescent="0.25">
      <c r="A228" s="31" t="s">
        <v>362</v>
      </c>
      <c r="B228" s="32" t="s">
        <v>373</v>
      </c>
    </row>
    <row r="229" spans="1:2" ht="30" x14ac:dyDescent="0.25">
      <c r="A229" s="31" t="s">
        <v>362</v>
      </c>
      <c r="B229" s="32" t="s">
        <v>374</v>
      </c>
    </row>
    <row r="230" spans="1:2" ht="30" x14ac:dyDescent="0.25">
      <c r="A230" s="31" t="s">
        <v>362</v>
      </c>
      <c r="B230" s="32" t="s">
        <v>375</v>
      </c>
    </row>
    <row r="231" spans="1:2" ht="30" x14ac:dyDescent="0.25">
      <c r="A231" s="31" t="s">
        <v>362</v>
      </c>
      <c r="B231" s="32" t="s">
        <v>376</v>
      </c>
    </row>
    <row r="232" spans="1:2" ht="30" x14ac:dyDescent="0.25">
      <c r="A232" s="31" t="s">
        <v>362</v>
      </c>
      <c r="B232" s="32" t="s">
        <v>377</v>
      </c>
    </row>
    <row r="233" spans="1:2" ht="30" x14ac:dyDescent="0.25">
      <c r="A233" s="31" t="s">
        <v>362</v>
      </c>
      <c r="B233" s="32" t="s">
        <v>378</v>
      </c>
    </row>
    <row r="234" spans="1:2" ht="30" x14ac:dyDescent="0.25">
      <c r="A234" s="31" t="s">
        <v>362</v>
      </c>
      <c r="B234" s="32" t="s">
        <v>379</v>
      </c>
    </row>
    <row r="235" spans="1:2" ht="30" x14ac:dyDescent="0.25">
      <c r="A235" s="31" t="s">
        <v>362</v>
      </c>
      <c r="B235" s="32" t="s">
        <v>380</v>
      </c>
    </row>
    <row r="236" spans="1:2" ht="30" x14ac:dyDescent="0.25">
      <c r="A236" s="31" t="s">
        <v>362</v>
      </c>
      <c r="B236" s="32" t="s">
        <v>381</v>
      </c>
    </row>
    <row r="237" spans="1:2" ht="30" x14ac:dyDescent="0.25">
      <c r="A237" s="31" t="s">
        <v>362</v>
      </c>
      <c r="B237" s="32" t="s">
        <v>382</v>
      </c>
    </row>
    <row r="238" spans="1:2" ht="30" x14ac:dyDescent="0.25">
      <c r="A238" s="31" t="s">
        <v>362</v>
      </c>
      <c r="B238" s="32" t="s">
        <v>383</v>
      </c>
    </row>
    <row r="239" spans="1:2" ht="30" x14ac:dyDescent="0.25">
      <c r="A239" s="31" t="s">
        <v>362</v>
      </c>
      <c r="B239" s="32" t="s">
        <v>384</v>
      </c>
    </row>
    <row r="240" spans="1:2" ht="30" x14ac:dyDescent="0.25">
      <c r="A240" s="31" t="s">
        <v>362</v>
      </c>
      <c r="B240" s="32" t="s">
        <v>385</v>
      </c>
    </row>
    <row r="241" spans="1:2" ht="30" x14ac:dyDescent="0.25">
      <c r="A241" s="31" t="s">
        <v>362</v>
      </c>
      <c r="B241" s="32" t="s">
        <v>386</v>
      </c>
    </row>
    <row r="242" spans="1:2" ht="30" x14ac:dyDescent="0.25">
      <c r="A242" s="31" t="s">
        <v>362</v>
      </c>
      <c r="B242" s="32" t="s">
        <v>387</v>
      </c>
    </row>
    <row r="243" spans="1:2" ht="30" x14ac:dyDescent="0.25">
      <c r="A243" s="31" t="s">
        <v>362</v>
      </c>
      <c r="B243" s="32" t="s">
        <v>388</v>
      </c>
    </row>
    <row r="244" spans="1:2" ht="30" x14ac:dyDescent="0.25">
      <c r="A244" s="31" t="s">
        <v>362</v>
      </c>
      <c r="B244" s="32" t="s">
        <v>389</v>
      </c>
    </row>
    <row r="245" spans="1:2" ht="30" x14ac:dyDescent="0.25">
      <c r="A245" s="31" t="s">
        <v>362</v>
      </c>
      <c r="B245" s="32" t="s">
        <v>390</v>
      </c>
    </row>
    <row r="246" spans="1:2" ht="30" x14ac:dyDescent="0.25">
      <c r="A246" s="31" t="s">
        <v>362</v>
      </c>
      <c r="B246" s="32" t="s">
        <v>391</v>
      </c>
    </row>
    <row r="247" spans="1:2" ht="30" x14ac:dyDescent="0.25">
      <c r="A247" s="31" t="s">
        <v>362</v>
      </c>
      <c r="B247" s="32" t="s">
        <v>392</v>
      </c>
    </row>
    <row r="248" spans="1:2" ht="30" x14ac:dyDescent="0.25">
      <c r="A248" s="31" t="s">
        <v>362</v>
      </c>
      <c r="B248" s="32" t="s">
        <v>393</v>
      </c>
    </row>
    <row r="249" spans="1:2" ht="30" x14ac:dyDescent="0.25">
      <c r="A249" s="31" t="s">
        <v>362</v>
      </c>
      <c r="B249" s="32" t="s">
        <v>394</v>
      </c>
    </row>
    <row r="250" spans="1:2" ht="30" x14ac:dyDescent="0.25">
      <c r="A250" s="31" t="s">
        <v>362</v>
      </c>
      <c r="B250" s="32" t="s">
        <v>395</v>
      </c>
    </row>
    <row r="251" spans="1:2" ht="30" x14ac:dyDescent="0.25">
      <c r="A251" s="31" t="s">
        <v>362</v>
      </c>
      <c r="B251" s="32" t="s">
        <v>396</v>
      </c>
    </row>
    <row r="252" spans="1:2" ht="30" x14ac:dyDescent="0.25">
      <c r="A252" s="31" t="s">
        <v>362</v>
      </c>
      <c r="B252" s="32" t="s">
        <v>397</v>
      </c>
    </row>
    <row r="253" spans="1:2" ht="30" x14ac:dyDescent="0.25">
      <c r="A253" s="31" t="s">
        <v>362</v>
      </c>
      <c r="B253" s="32" t="s">
        <v>398</v>
      </c>
    </row>
    <row r="254" spans="1:2" ht="30" x14ac:dyDescent="0.25">
      <c r="A254" s="31" t="s">
        <v>362</v>
      </c>
      <c r="B254" s="32" t="s">
        <v>399</v>
      </c>
    </row>
    <row r="255" spans="1:2" ht="30" x14ac:dyDescent="0.25">
      <c r="A255" s="31" t="s">
        <v>362</v>
      </c>
      <c r="B255" s="32" t="s">
        <v>400</v>
      </c>
    </row>
    <row r="256" spans="1:2" ht="30" x14ac:dyDescent="0.25">
      <c r="A256" s="31" t="s">
        <v>362</v>
      </c>
      <c r="B256" s="32" t="s">
        <v>401</v>
      </c>
    </row>
    <row r="257" spans="1:2" ht="30" x14ac:dyDescent="0.25">
      <c r="A257" s="31" t="s">
        <v>362</v>
      </c>
      <c r="B257" s="32" t="s">
        <v>402</v>
      </c>
    </row>
    <row r="258" spans="1:2" ht="30" x14ac:dyDescent="0.25">
      <c r="A258" s="31" t="s">
        <v>362</v>
      </c>
      <c r="B258" s="32" t="s">
        <v>403</v>
      </c>
    </row>
    <row r="259" spans="1:2" ht="30" x14ac:dyDescent="0.25">
      <c r="A259" s="31" t="s">
        <v>362</v>
      </c>
      <c r="B259" s="32" t="s">
        <v>404</v>
      </c>
    </row>
    <row r="260" spans="1:2" ht="30" x14ac:dyDescent="0.25">
      <c r="A260" s="31" t="s">
        <v>362</v>
      </c>
      <c r="B260" s="32" t="s">
        <v>405</v>
      </c>
    </row>
    <row r="261" spans="1:2" ht="30" x14ac:dyDescent="0.25">
      <c r="A261" s="31" t="s">
        <v>362</v>
      </c>
      <c r="B261" s="32" t="s">
        <v>406</v>
      </c>
    </row>
    <row r="262" spans="1:2" ht="30" x14ac:dyDescent="0.25">
      <c r="A262" s="31" t="s">
        <v>362</v>
      </c>
      <c r="B262" s="32" t="s">
        <v>407</v>
      </c>
    </row>
    <row r="263" spans="1:2" ht="30" x14ac:dyDescent="0.25">
      <c r="A263" s="31" t="s">
        <v>362</v>
      </c>
      <c r="B263" s="32" t="s">
        <v>408</v>
      </c>
    </row>
    <row r="264" spans="1:2" ht="30" x14ac:dyDescent="0.25">
      <c r="A264" s="31" t="s">
        <v>362</v>
      </c>
      <c r="B264" s="32" t="s">
        <v>409</v>
      </c>
    </row>
    <row r="265" spans="1:2" ht="30" x14ac:dyDescent="0.25">
      <c r="A265" s="31" t="s">
        <v>362</v>
      </c>
      <c r="B265" s="32" t="s">
        <v>410</v>
      </c>
    </row>
    <row r="266" spans="1:2" ht="30" x14ac:dyDescent="0.25">
      <c r="A266" s="31" t="s">
        <v>362</v>
      </c>
      <c r="B266" s="32" t="s">
        <v>411</v>
      </c>
    </row>
    <row r="267" spans="1:2" ht="30" x14ac:dyDescent="0.25">
      <c r="A267" s="31" t="s">
        <v>362</v>
      </c>
      <c r="B267" s="32" t="s">
        <v>412</v>
      </c>
    </row>
    <row r="268" spans="1:2" ht="30" x14ac:dyDescent="0.25">
      <c r="A268" s="31" t="s">
        <v>362</v>
      </c>
      <c r="B268" s="32" t="s">
        <v>413</v>
      </c>
    </row>
    <row r="269" spans="1:2" ht="30" x14ac:dyDescent="0.25">
      <c r="A269" s="31" t="s">
        <v>362</v>
      </c>
      <c r="B269" s="32" t="s">
        <v>414</v>
      </c>
    </row>
    <row r="270" spans="1:2" ht="30" x14ac:dyDescent="0.25">
      <c r="A270" s="31" t="s">
        <v>362</v>
      </c>
      <c r="B270" s="32" t="s">
        <v>415</v>
      </c>
    </row>
    <row r="271" spans="1:2" ht="30" x14ac:dyDescent="0.25">
      <c r="A271" s="31" t="s">
        <v>362</v>
      </c>
      <c r="B271" s="32" t="s">
        <v>416</v>
      </c>
    </row>
    <row r="272" spans="1:2" ht="30" x14ac:dyDescent="0.25">
      <c r="A272" s="31" t="s">
        <v>362</v>
      </c>
      <c r="B272" s="32" t="s">
        <v>417</v>
      </c>
    </row>
    <row r="273" spans="1:2" ht="30" x14ac:dyDescent="0.25">
      <c r="A273" s="31" t="s">
        <v>362</v>
      </c>
      <c r="B273" s="32" t="s">
        <v>418</v>
      </c>
    </row>
    <row r="274" spans="1:2" ht="30" x14ac:dyDescent="0.25">
      <c r="A274" s="31" t="s">
        <v>362</v>
      </c>
      <c r="B274" s="32" t="s">
        <v>419</v>
      </c>
    </row>
    <row r="275" spans="1:2" ht="30" x14ac:dyDescent="0.25">
      <c r="A275" s="31" t="s">
        <v>362</v>
      </c>
      <c r="B275" s="32" t="s">
        <v>420</v>
      </c>
    </row>
    <row r="276" spans="1:2" ht="30" x14ac:dyDescent="0.25">
      <c r="A276" s="31" t="s">
        <v>362</v>
      </c>
      <c r="B276" s="32" t="s">
        <v>421</v>
      </c>
    </row>
    <row r="277" spans="1:2" ht="30" x14ac:dyDescent="0.25">
      <c r="A277" s="31" t="s">
        <v>362</v>
      </c>
      <c r="B277" s="32" t="s">
        <v>422</v>
      </c>
    </row>
    <row r="278" spans="1:2" ht="30" x14ac:dyDescent="0.25">
      <c r="A278" s="31" t="s">
        <v>362</v>
      </c>
      <c r="B278" s="32" t="s">
        <v>423</v>
      </c>
    </row>
    <row r="279" spans="1:2" ht="30" x14ac:dyDescent="0.25">
      <c r="A279" s="31" t="s">
        <v>362</v>
      </c>
      <c r="B279" s="32" t="s">
        <v>424</v>
      </c>
    </row>
    <row r="280" spans="1:2" ht="30" x14ac:dyDescent="0.25">
      <c r="A280" s="31" t="s">
        <v>362</v>
      </c>
      <c r="B280" s="32" t="s">
        <v>425</v>
      </c>
    </row>
    <row r="281" spans="1:2" ht="30" x14ac:dyDescent="0.25">
      <c r="A281" s="31" t="s">
        <v>362</v>
      </c>
      <c r="B281" s="32" t="s">
        <v>426</v>
      </c>
    </row>
    <row r="282" spans="1:2" ht="30" x14ac:dyDescent="0.25">
      <c r="A282" s="31" t="s">
        <v>362</v>
      </c>
      <c r="B282" s="32" t="s">
        <v>427</v>
      </c>
    </row>
    <row r="283" spans="1:2" ht="30" x14ac:dyDescent="0.25">
      <c r="A283" s="31" t="s">
        <v>362</v>
      </c>
      <c r="B283" s="32" t="s">
        <v>428</v>
      </c>
    </row>
    <row r="284" spans="1:2" ht="30" x14ac:dyDescent="0.25">
      <c r="A284" s="31" t="s">
        <v>362</v>
      </c>
      <c r="B284" s="32" t="s">
        <v>429</v>
      </c>
    </row>
    <row r="285" spans="1:2" ht="30" x14ac:dyDescent="0.25">
      <c r="A285" s="31" t="s">
        <v>362</v>
      </c>
      <c r="B285" s="32" t="s">
        <v>430</v>
      </c>
    </row>
    <row r="286" spans="1:2" ht="30" x14ac:dyDescent="0.25">
      <c r="A286" s="31" t="s">
        <v>362</v>
      </c>
      <c r="B286" s="32" t="s">
        <v>431</v>
      </c>
    </row>
    <row r="287" spans="1:2" ht="30" x14ac:dyDescent="0.25">
      <c r="A287" s="31" t="s">
        <v>362</v>
      </c>
      <c r="B287" s="32" t="s">
        <v>432</v>
      </c>
    </row>
    <row r="288" spans="1:2" ht="30" x14ac:dyDescent="0.25">
      <c r="A288" s="31" t="s">
        <v>362</v>
      </c>
      <c r="B288" s="32" t="s">
        <v>433</v>
      </c>
    </row>
    <row r="289" spans="1:2" ht="30" x14ac:dyDescent="0.25">
      <c r="A289" s="31" t="s">
        <v>362</v>
      </c>
      <c r="B289" s="32" t="s">
        <v>434</v>
      </c>
    </row>
    <row r="290" spans="1:2" ht="30" x14ac:dyDescent="0.25">
      <c r="A290" s="31" t="s">
        <v>362</v>
      </c>
      <c r="B290" s="32" t="s">
        <v>435</v>
      </c>
    </row>
    <row r="291" spans="1:2" ht="30" x14ac:dyDescent="0.25">
      <c r="A291" s="31" t="s">
        <v>362</v>
      </c>
      <c r="B291" s="32" t="s">
        <v>436</v>
      </c>
    </row>
    <row r="292" spans="1:2" ht="30" x14ac:dyDescent="0.25">
      <c r="A292" s="31" t="s">
        <v>362</v>
      </c>
      <c r="B292" s="32" t="s">
        <v>437</v>
      </c>
    </row>
    <row r="293" spans="1:2" ht="30" x14ac:dyDescent="0.25">
      <c r="A293" s="31" t="s">
        <v>362</v>
      </c>
      <c r="B293" s="32" t="s">
        <v>438</v>
      </c>
    </row>
    <row r="294" spans="1:2" ht="30" x14ac:dyDescent="0.25">
      <c r="A294" s="31" t="s">
        <v>362</v>
      </c>
      <c r="B294" s="32" t="s">
        <v>439</v>
      </c>
    </row>
    <row r="295" spans="1:2" ht="30" x14ac:dyDescent="0.25">
      <c r="A295" s="31" t="s">
        <v>362</v>
      </c>
      <c r="B295" s="32" t="s">
        <v>440</v>
      </c>
    </row>
    <row r="296" spans="1:2" ht="30" x14ac:dyDescent="0.25">
      <c r="A296" s="31" t="s">
        <v>362</v>
      </c>
      <c r="B296" s="32" t="s">
        <v>441</v>
      </c>
    </row>
    <row r="297" spans="1:2" ht="30" x14ac:dyDescent="0.25">
      <c r="A297" s="31" t="s">
        <v>362</v>
      </c>
      <c r="B297" s="32" t="s">
        <v>442</v>
      </c>
    </row>
    <row r="298" spans="1:2" ht="30" x14ac:dyDescent="0.25">
      <c r="A298" s="31" t="s">
        <v>362</v>
      </c>
      <c r="B298" s="32" t="s">
        <v>443</v>
      </c>
    </row>
    <row r="299" spans="1:2" ht="30" x14ac:dyDescent="0.25">
      <c r="A299" s="31" t="s">
        <v>362</v>
      </c>
      <c r="B299" s="32" t="s">
        <v>444</v>
      </c>
    </row>
    <row r="300" spans="1:2" ht="30" x14ac:dyDescent="0.25">
      <c r="A300" s="31" t="s">
        <v>362</v>
      </c>
      <c r="B300" s="32" t="s">
        <v>445</v>
      </c>
    </row>
    <row r="301" spans="1:2" ht="30" x14ac:dyDescent="0.25">
      <c r="A301" s="31" t="s">
        <v>362</v>
      </c>
      <c r="B301" s="32" t="s">
        <v>446</v>
      </c>
    </row>
    <row r="302" spans="1:2" ht="30" x14ac:dyDescent="0.25">
      <c r="A302" s="31" t="s">
        <v>362</v>
      </c>
      <c r="B302" s="32" t="s">
        <v>447</v>
      </c>
    </row>
    <row r="303" spans="1:2" ht="30" x14ac:dyDescent="0.25">
      <c r="A303" s="31" t="s">
        <v>362</v>
      </c>
      <c r="B303" s="32" t="s">
        <v>448</v>
      </c>
    </row>
    <row r="304" spans="1:2" ht="30" x14ac:dyDescent="0.25">
      <c r="A304" s="31" t="s">
        <v>362</v>
      </c>
      <c r="B304" s="32" t="s">
        <v>449</v>
      </c>
    </row>
    <row r="305" spans="1:2" ht="30" x14ac:dyDescent="0.25">
      <c r="A305" s="31" t="s">
        <v>362</v>
      </c>
      <c r="B305" s="32" t="s">
        <v>450</v>
      </c>
    </row>
    <row r="306" spans="1:2" ht="30" x14ac:dyDescent="0.25">
      <c r="A306" s="31" t="s">
        <v>362</v>
      </c>
      <c r="B306" s="32" t="s">
        <v>451</v>
      </c>
    </row>
    <row r="307" spans="1:2" ht="30" x14ac:dyDescent="0.25">
      <c r="A307" s="31" t="s">
        <v>362</v>
      </c>
      <c r="B307" s="32" t="s">
        <v>452</v>
      </c>
    </row>
    <row r="308" spans="1:2" ht="30" x14ac:dyDescent="0.25">
      <c r="A308" s="31" t="s">
        <v>362</v>
      </c>
      <c r="B308" s="32" t="s">
        <v>453</v>
      </c>
    </row>
    <row r="309" spans="1:2" ht="30" x14ac:dyDescent="0.25">
      <c r="A309" s="31" t="s">
        <v>362</v>
      </c>
      <c r="B309" s="32" t="s">
        <v>454</v>
      </c>
    </row>
    <row r="310" spans="1:2" ht="30" x14ac:dyDescent="0.25">
      <c r="A310" s="31" t="s">
        <v>362</v>
      </c>
      <c r="B310" s="32" t="s">
        <v>455</v>
      </c>
    </row>
    <row r="311" spans="1:2" ht="30" x14ac:dyDescent="0.25">
      <c r="A311" s="31" t="s">
        <v>362</v>
      </c>
      <c r="B311" s="32" t="s">
        <v>456</v>
      </c>
    </row>
    <row r="312" spans="1:2" ht="30" x14ac:dyDescent="0.25">
      <c r="A312" s="31" t="s">
        <v>362</v>
      </c>
      <c r="B312" s="32" t="s">
        <v>457</v>
      </c>
    </row>
    <row r="313" spans="1:2" ht="30" x14ac:dyDescent="0.25">
      <c r="A313" s="31" t="s">
        <v>362</v>
      </c>
      <c r="B313" s="32" t="s">
        <v>458</v>
      </c>
    </row>
    <row r="314" spans="1:2" ht="30" x14ac:dyDescent="0.25">
      <c r="A314" s="31" t="s">
        <v>362</v>
      </c>
      <c r="B314" s="32" t="s">
        <v>459</v>
      </c>
    </row>
    <row r="315" spans="1:2" ht="30" x14ac:dyDescent="0.25">
      <c r="A315" s="31" t="s">
        <v>362</v>
      </c>
      <c r="B315" s="32" t="s">
        <v>460</v>
      </c>
    </row>
    <row r="316" spans="1:2" ht="30" x14ac:dyDescent="0.25">
      <c r="A316" s="31" t="s">
        <v>362</v>
      </c>
      <c r="B316" s="32" t="s">
        <v>461</v>
      </c>
    </row>
    <row r="317" spans="1:2" ht="30" x14ac:dyDescent="0.25">
      <c r="A317" s="31" t="s">
        <v>362</v>
      </c>
      <c r="B317" s="32" t="s">
        <v>462</v>
      </c>
    </row>
    <row r="318" spans="1:2" ht="30" x14ac:dyDescent="0.25">
      <c r="A318" s="31" t="s">
        <v>362</v>
      </c>
      <c r="B318" s="32" t="s">
        <v>463</v>
      </c>
    </row>
    <row r="319" spans="1:2" ht="30" x14ac:dyDescent="0.25">
      <c r="A319" s="31" t="s">
        <v>362</v>
      </c>
      <c r="B319" s="32" t="s">
        <v>464</v>
      </c>
    </row>
    <row r="320" spans="1:2" ht="30" x14ac:dyDescent="0.25">
      <c r="A320" s="31" t="s">
        <v>362</v>
      </c>
      <c r="B320" s="32" t="s">
        <v>465</v>
      </c>
    </row>
    <row r="321" spans="1:2" ht="30" x14ac:dyDescent="0.25">
      <c r="A321" s="31" t="s">
        <v>362</v>
      </c>
      <c r="B321" s="32" t="s">
        <v>466</v>
      </c>
    </row>
    <row r="322" spans="1:2" ht="30" x14ac:dyDescent="0.25">
      <c r="A322" s="31" t="s">
        <v>362</v>
      </c>
      <c r="B322" s="32" t="s">
        <v>467</v>
      </c>
    </row>
    <row r="323" spans="1:2" ht="30" x14ac:dyDescent="0.25">
      <c r="A323" s="31" t="s">
        <v>362</v>
      </c>
      <c r="B323" s="32" t="s">
        <v>468</v>
      </c>
    </row>
    <row r="324" spans="1:2" ht="30" x14ac:dyDescent="0.25">
      <c r="A324" s="31" t="s">
        <v>362</v>
      </c>
      <c r="B324" s="32" t="s">
        <v>469</v>
      </c>
    </row>
    <row r="325" spans="1:2" ht="30" x14ac:dyDescent="0.25">
      <c r="A325" s="31" t="s">
        <v>362</v>
      </c>
      <c r="B325" s="32" t="s">
        <v>470</v>
      </c>
    </row>
    <row r="326" spans="1:2" ht="30" x14ac:dyDescent="0.25">
      <c r="A326" s="31" t="s">
        <v>362</v>
      </c>
      <c r="B326" s="32" t="s">
        <v>471</v>
      </c>
    </row>
    <row r="327" spans="1:2" ht="30" x14ac:dyDescent="0.25">
      <c r="A327" s="31" t="s">
        <v>362</v>
      </c>
      <c r="B327" s="32" t="s">
        <v>472</v>
      </c>
    </row>
    <row r="328" spans="1:2" ht="30" x14ac:dyDescent="0.25">
      <c r="A328" s="31" t="s">
        <v>362</v>
      </c>
      <c r="B328" s="32" t="s">
        <v>473</v>
      </c>
    </row>
    <row r="329" spans="1:2" ht="30" x14ac:dyDescent="0.25">
      <c r="A329" s="31" t="s">
        <v>362</v>
      </c>
      <c r="B329" s="32" t="s">
        <v>474</v>
      </c>
    </row>
    <row r="330" spans="1:2" ht="30" x14ac:dyDescent="0.25">
      <c r="A330" s="31" t="s">
        <v>362</v>
      </c>
      <c r="B330" s="32" t="s">
        <v>475</v>
      </c>
    </row>
    <row r="331" spans="1:2" ht="30" x14ac:dyDescent="0.25">
      <c r="A331" s="31" t="s">
        <v>362</v>
      </c>
      <c r="B331" s="32" t="s">
        <v>476</v>
      </c>
    </row>
    <row r="332" spans="1:2" ht="30" x14ac:dyDescent="0.25">
      <c r="A332" s="31" t="s">
        <v>362</v>
      </c>
      <c r="B332" s="32" t="s">
        <v>477</v>
      </c>
    </row>
    <row r="333" spans="1:2" ht="30" x14ac:dyDescent="0.25">
      <c r="A333" s="31" t="s">
        <v>362</v>
      </c>
      <c r="B333" s="32" t="s">
        <v>478</v>
      </c>
    </row>
    <row r="334" spans="1:2" ht="30" x14ac:dyDescent="0.25">
      <c r="A334" s="31" t="s">
        <v>362</v>
      </c>
      <c r="B334" s="32" t="s">
        <v>479</v>
      </c>
    </row>
    <row r="335" spans="1:2" ht="30" x14ac:dyDescent="0.25">
      <c r="A335" s="31" t="s">
        <v>362</v>
      </c>
      <c r="B335" s="32" t="s">
        <v>480</v>
      </c>
    </row>
    <row r="336" spans="1:2" ht="30" x14ac:dyDescent="0.25">
      <c r="A336" s="31" t="s">
        <v>362</v>
      </c>
      <c r="B336" s="32" t="s">
        <v>481</v>
      </c>
    </row>
    <row r="337" spans="1:2" ht="30" x14ac:dyDescent="0.25">
      <c r="A337" s="31" t="s">
        <v>362</v>
      </c>
      <c r="B337" s="32" t="s">
        <v>482</v>
      </c>
    </row>
    <row r="338" spans="1:2" ht="30" x14ac:dyDescent="0.25">
      <c r="A338" s="31" t="s">
        <v>362</v>
      </c>
      <c r="B338" s="32" t="s">
        <v>483</v>
      </c>
    </row>
    <row r="339" spans="1:2" ht="30" x14ac:dyDescent="0.25">
      <c r="A339" s="31" t="s">
        <v>362</v>
      </c>
      <c r="B339" s="32" t="s">
        <v>484</v>
      </c>
    </row>
    <row r="340" spans="1:2" ht="30" x14ac:dyDescent="0.25">
      <c r="A340" s="31" t="s">
        <v>362</v>
      </c>
      <c r="B340" s="32" t="s">
        <v>485</v>
      </c>
    </row>
    <row r="341" spans="1:2" ht="30" x14ac:dyDescent="0.25">
      <c r="A341" s="31" t="s">
        <v>362</v>
      </c>
      <c r="B341" s="32" t="s">
        <v>486</v>
      </c>
    </row>
    <row r="342" spans="1:2" ht="30" x14ac:dyDescent="0.25">
      <c r="A342" s="31" t="s">
        <v>362</v>
      </c>
      <c r="B342" s="32" t="s">
        <v>487</v>
      </c>
    </row>
    <row r="343" spans="1:2" ht="30" x14ac:dyDescent="0.25">
      <c r="A343" s="31" t="s">
        <v>362</v>
      </c>
      <c r="B343" s="32" t="s">
        <v>488</v>
      </c>
    </row>
    <row r="344" spans="1:2" ht="30" x14ac:dyDescent="0.25">
      <c r="A344" s="31" t="s">
        <v>362</v>
      </c>
      <c r="B344" s="32" t="s">
        <v>489</v>
      </c>
    </row>
    <row r="345" spans="1:2" ht="30" x14ac:dyDescent="0.25">
      <c r="A345" s="31" t="s">
        <v>362</v>
      </c>
      <c r="B345" s="32" t="s">
        <v>490</v>
      </c>
    </row>
    <row r="346" spans="1:2" ht="30" x14ac:dyDescent="0.25">
      <c r="A346" s="31" t="s">
        <v>362</v>
      </c>
      <c r="B346" s="32" t="s">
        <v>491</v>
      </c>
    </row>
    <row r="347" spans="1:2" ht="30" x14ac:dyDescent="0.25">
      <c r="A347" s="31" t="s">
        <v>362</v>
      </c>
      <c r="B347" s="32" t="s">
        <v>492</v>
      </c>
    </row>
    <row r="348" spans="1:2" ht="30" x14ac:dyDescent="0.25">
      <c r="A348" s="31" t="s">
        <v>362</v>
      </c>
      <c r="B348" s="32" t="s">
        <v>493</v>
      </c>
    </row>
    <row r="349" spans="1:2" ht="30" x14ac:dyDescent="0.25">
      <c r="A349" s="31" t="s">
        <v>362</v>
      </c>
      <c r="B349" s="32" t="s">
        <v>494</v>
      </c>
    </row>
    <row r="350" spans="1:2" ht="30" x14ac:dyDescent="0.25">
      <c r="A350" s="31" t="s">
        <v>362</v>
      </c>
      <c r="B350" s="32" t="s">
        <v>495</v>
      </c>
    </row>
    <row r="351" spans="1:2" ht="30" x14ac:dyDescent="0.25">
      <c r="A351" s="31" t="s">
        <v>362</v>
      </c>
      <c r="B351" s="32" t="s">
        <v>496</v>
      </c>
    </row>
    <row r="352" spans="1:2" ht="30" x14ac:dyDescent="0.25">
      <c r="A352" s="31" t="s">
        <v>362</v>
      </c>
      <c r="B352" s="32" t="s">
        <v>497</v>
      </c>
    </row>
    <row r="353" spans="1:2" ht="30" x14ac:dyDescent="0.25">
      <c r="A353" s="31" t="s">
        <v>362</v>
      </c>
      <c r="B353" s="32" t="s">
        <v>498</v>
      </c>
    </row>
    <row r="354" spans="1:2" ht="30" x14ac:dyDescent="0.25">
      <c r="A354" s="31" t="s">
        <v>362</v>
      </c>
      <c r="B354" s="32" t="s">
        <v>499</v>
      </c>
    </row>
    <row r="355" spans="1:2" ht="30" x14ac:dyDescent="0.25">
      <c r="A355" s="31" t="s">
        <v>362</v>
      </c>
      <c r="B355" s="32" t="s">
        <v>500</v>
      </c>
    </row>
    <row r="356" spans="1:2" ht="30" x14ac:dyDescent="0.25">
      <c r="A356" s="31" t="s">
        <v>362</v>
      </c>
      <c r="B356" s="32" t="s">
        <v>501</v>
      </c>
    </row>
    <row r="357" spans="1:2" ht="30" x14ac:dyDescent="0.25">
      <c r="A357" s="31" t="s">
        <v>362</v>
      </c>
      <c r="B357" s="32" t="s">
        <v>502</v>
      </c>
    </row>
    <row r="358" spans="1:2" ht="30" x14ac:dyDescent="0.25">
      <c r="A358" s="31" t="s">
        <v>362</v>
      </c>
      <c r="B358" s="32" t="s">
        <v>503</v>
      </c>
    </row>
    <row r="359" spans="1:2" ht="30" x14ac:dyDescent="0.25">
      <c r="A359" s="31" t="s">
        <v>362</v>
      </c>
      <c r="B359" s="32" t="s">
        <v>504</v>
      </c>
    </row>
    <row r="360" spans="1:2" ht="30" x14ac:dyDescent="0.25">
      <c r="A360" s="31" t="s">
        <v>362</v>
      </c>
      <c r="B360" s="32" t="s">
        <v>505</v>
      </c>
    </row>
    <row r="361" spans="1:2" ht="30" x14ac:dyDescent="0.25">
      <c r="A361" s="31" t="s">
        <v>362</v>
      </c>
      <c r="B361" s="32" t="s">
        <v>506</v>
      </c>
    </row>
    <row r="362" spans="1:2" ht="30" x14ac:dyDescent="0.25">
      <c r="A362" s="31" t="s">
        <v>362</v>
      </c>
      <c r="B362" s="32" t="s">
        <v>507</v>
      </c>
    </row>
    <row r="363" spans="1:2" ht="30" x14ac:dyDescent="0.25">
      <c r="A363" s="31" t="s">
        <v>362</v>
      </c>
      <c r="B363" s="32" t="s">
        <v>508</v>
      </c>
    </row>
    <row r="364" spans="1:2" ht="30" x14ac:dyDescent="0.25">
      <c r="A364" s="31" t="s">
        <v>362</v>
      </c>
      <c r="B364" s="32" t="s">
        <v>509</v>
      </c>
    </row>
    <row r="365" spans="1:2" ht="30" x14ac:dyDescent="0.25">
      <c r="A365" s="31" t="s">
        <v>362</v>
      </c>
      <c r="B365" s="32" t="s">
        <v>510</v>
      </c>
    </row>
    <row r="366" spans="1:2" ht="30" x14ac:dyDescent="0.25">
      <c r="A366" s="31" t="s">
        <v>362</v>
      </c>
      <c r="B366" s="32" t="s">
        <v>511</v>
      </c>
    </row>
    <row r="367" spans="1:2" ht="30" x14ac:dyDescent="0.25">
      <c r="A367" s="31" t="s">
        <v>362</v>
      </c>
      <c r="B367" s="32" t="s">
        <v>512</v>
      </c>
    </row>
    <row r="368" spans="1:2" ht="30" x14ac:dyDescent="0.25">
      <c r="A368" s="31" t="s">
        <v>362</v>
      </c>
      <c r="B368" s="32" t="s">
        <v>513</v>
      </c>
    </row>
    <row r="369" spans="1:2" ht="30" x14ac:dyDescent="0.25">
      <c r="A369" s="31" t="s">
        <v>362</v>
      </c>
      <c r="B369" s="32" t="s">
        <v>514</v>
      </c>
    </row>
    <row r="370" spans="1:2" ht="30" x14ac:dyDescent="0.25">
      <c r="A370" s="31" t="s">
        <v>362</v>
      </c>
      <c r="B370" s="32" t="s">
        <v>515</v>
      </c>
    </row>
    <row r="371" spans="1:2" ht="30" x14ac:dyDescent="0.25">
      <c r="A371" s="31" t="s">
        <v>362</v>
      </c>
      <c r="B371" s="32" t="s">
        <v>516</v>
      </c>
    </row>
    <row r="372" spans="1:2" ht="30" x14ac:dyDescent="0.25">
      <c r="A372" s="31" t="s">
        <v>362</v>
      </c>
      <c r="B372" s="32" t="s">
        <v>517</v>
      </c>
    </row>
    <row r="373" spans="1:2" ht="30" x14ac:dyDescent="0.25">
      <c r="A373" s="31" t="s">
        <v>362</v>
      </c>
      <c r="B373" s="32" t="s">
        <v>518</v>
      </c>
    </row>
    <row r="374" spans="1:2" ht="30" x14ac:dyDescent="0.25">
      <c r="A374" s="31" t="s">
        <v>362</v>
      </c>
      <c r="B374" s="32" t="s">
        <v>519</v>
      </c>
    </row>
    <row r="375" spans="1:2" ht="30" x14ac:dyDescent="0.25">
      <c r="A375" s="31" t="s">
        <v>362</v>
      </c>
      <c r="B375" s="32" t="s">
        <v>520</v>
      </c>
    </row>
    <row r="376" spans="1:2" ht="30" x14ac:dyDescent="0.25">
      <c r="A376" s="31" t="s">
        <v>362</v>
      </c>
      <c r="B376" s="32" t="s">
        <v>521</v>
      </c>
    </row>
    <row r="377" spans="1:2" ht="30" x14ac:dyDescent="0.25">
      <c r="A377" s="31" t="s">
        <v>362</v>
      </c>
      <c r="B377" s="32" t="s">
        <v>522</v>
      </c>
    </row>
    <row r="378" spans="1:2" ht="30" x14ac:dyDescent="0.25">
      <c r="A378" s="31" t="s">
        <v>362</v>
      </c>
      <c r="B378" s="32" t="s">
        <v>523</v>
      </c>
    </row>
    <row r="379" spans="1:2" ht="30" x14ac:dyDescent="0.25">
      <c r="A379" s="31" t="s">
        <v>362</v>
      </c>
      <c r="B379" s="32" t="s">
        <v>524</v>
      </c>
    </row>
    <row r="380" spans="1:2" ht="30" x14ac:dyDescent="0.25">
      <c r="A380" s="31" t="s">
        <v>362</v>
      </c>
      <c r="B380" s="32" t="s">
        <v>525</v>
      </c>
    </row>
    <row r="381" spans="1:2" ht="30" x14ac:dyDescent="0.25">
      <c r="A381" s="31" t="s">
        <v>362</v>
      </c>
      <c r="B381" s="32" t="s">
        <v>526</v>
      </c>
    </row>
    <row r="382" spans="1:2" ht="30" x14ac:dyDescent="0.25">
      <c r="A382" s="31" t="s">
        <v>362</v>
      </c>
      <c r="B382" s="32" t="s">
        <v>527</v>
      </c>
    </row>
    <row r="383" spans="1:2" ht="30" x14ac:dyDescent="0.25">
      <c r="A383" s="31" t="s">
        <v>362</v>
      </c>
      <c r="B383" s="32" t="s">
        <v>528</v>
      </c>
    </row>
    <row r="384" spans="1:2" ht="30" x14ac:dyDescent="0.25">
      <c r="A384" s="31" t="s">
        <v>362</v>
      </c>
      <c r="B384" s="32" t="s">
        <v>529</v>
      </c>
    </row>
    <row r="385" spans="1:2" ht="30" x14ac:dyDescent="0.25">
      <c r="A385" s="31" t="s">
        <v>362</v>
      </c>
      <c r="B385" s="32" t="s">
        <v>530</v>
      </c>
    </row>
    <row r="386" spans="1:2" ht="30" x14ac:dyDescent="0.25">
      <c r="A386" s="31" t="s">
        <v>362</v>
      </c>
      <c r="B386" s="32" t="s">
        <v>531</v>
      </c>
    </row>
    <row r="387" spans="1:2" ht="30" x14ac:dyDescent="0.25">
      <c r="A387" s="31" t="s">
        <v>362</v>
      </c>
      <c r="B387" s="32" t="s">
        <v>532</v>
      </c>
    </row>
    <row r="388" spans="1:2" ht="30" x14ac:dyDescent="0.25">
      <c r="A388" s="31" t="s">
        <v>362</v>
      </c>
      <c r="B388" s="32" t="s">
        <v>533</v>
      </c>
    </row>
    <row r="389" spans="1:2" ht="30" x14ac:dyDescent="0.25">
      <c r="A389" s="31" t="s">
        <v>362</v>
      </c>
      <c r="B389" s="32" t="s">
        <v>534</v>
      </c>
    </row>
    <row r="390" spans="1:2" ht="30" x14ac:dyDescent="0.25">
      <c r="A390" s="31" t="s">
        <v>362</v>
      </c>
      <c r="B390" s="32" t="s">
        <v>535</v>
      </c>
    </row>
    <row r="391" spans="1:2" ht="30" x14ac:dyDescent="0.25">
      <c r="A391" s="31" t="s">
        <v>362</v>
      </c>
      <c r="B391" s="32" t="s">
        <v>536</v>
      </c>
    </row>
    <row r="392" spans="1:2" ht="30" x14ac:dyDescent="0.25">
      <c r="A392" s="31" t="s">
        <v>362</v>
      </c>
      <c r="B392" s="32" t="s">
        <v>537</v>
      </c>
    </row>
    <row r="393" spans="1:2" ht="30" x14ac:dyDescent="0.25">
      <c r="A393" s="31" t="s">
        <v>362</v>
      </c>
      <c r="B393" s="32" t="s">
        <v>538</v>
      </c>
    </row>
    <row r="394" spans="1:2" ht="30" x14ac:dyDescent="0.25">
      <c r="A394" s="31" t="s">
        <v>362</v>
      </c>
      <c r="B394" s="32" t="s">
        <v>539</v>
      </c>
    </row>
    <row r="395" spans="1:2" ht="30" x14ac:dyDescent="0.25">
      <c r="A395" s="31" t="s">
        <v>362</v>
      </c>
      <c r="B395" s="32" t="s">
        <v>540</v>
      </c>
    </row>
    <row r="396" spans="1:2" ht="30" x14ac:dyDescent="0.25">
      <c r="A396" s="31" t="s">
        <v>362</v>
      </c>
      <c r="B396" s="32" t="s">
        <v>541</v>
      </c>
    </row>
    <row r="397" spans="1:2" ht="30" x14ac:dyDescent="0.25">
      <c r="A397" s="31" t="s">
        <v>362</v>
      </c>
      <c r="B397" s="32" t="s">
        <v>542</v>
      </c>
    </row>
    <row r="398" spans="1:2" ht="30" x14ac:dyDescent="0.25">
      <c r="A398" s="31" t="s">
        <v>362</v>
      </c>
      <c r="B398" s="32" t="s">
        <v>543</v>
      </c>
    </row>
    <row r="399" spans="1:2" ht="30" x14ac:dyDescent="0.25">
      <c r="A399" s="31" t="s">
        <v>362</v>
      </c>
      <c r="B399" s="32" t="s">
        <v>544</v>
      </c>
    </row>
    <row r="400" spans="1:2" ht="30" x14ac:dyDescent="0.25">
      <c r="A400" s="31" t="s">
        <v>362</v>
      </c>
      <c r="B400" s="32" t="s">
        <v>545</v>
      </c>
    </row>
    <row r="401" spans="1:2" ht="30" x14ac:dyDescent="0.25">
      <c r="A401" s="31" t="s">
        <v>362</v>
      </c>
      <c r="B401" s="32" t="s">
        <v>546</v>
      </c>
    </row>
    <row r="402" spans="1:2" ht="30" x14ac:dyDescent="0.25">
      <c r="A402" s="31" t="s">
        <v>362</v>
      </c>
      <c r="B402" s="32" t="s">
        <v>547</v>
      </c>
    </row>
    <row r="403" spans="1:2" ht="30" x14ac:dyDescent="0.25">
      <c r="A403" s="31" t="s">
        <v>362</v>
      </c>
      <c r="B403" s="32" t="s">
        <v>548</v>
      </c>
    </row>
    <row r="404" spans="1:2" ht="30" x14ac:dyDescent="0.25">
      <c r="A404" s="31" t="s">
        <v>362</v>
      </c>
      <c r="B404" s="32" t="s">
        <v>549</v>
      </c>
    </row>
    <row r="405" spans="1:2" ht="30" x14ac:dyDescent="0.25">
      <c r="A405" s="31" t="s">
        <v>362</v>
      </c>
      <c r="B405" s="32" t="s">
        <v>550</v>
      </c>
    </row>
    <row r="406" spans="1:2" ht="30" x14ac:dyDescent="0.25">
      <c r="A406" s="31" t="s">
        <v>362</v>
      </c>
      <c r="B406" s="32" t="s">
        <v>551</v>
      </c>
    </row>
    <row r="407" spans="1:2" ht="30" x14ac:dyDescent="0.25">
      <c r="A407" s="31" t="s">
        <v>362</v>
      </c>
      <c r="B407" s="32" t="s">
        <v>552</v>
      </c>
    </row>
    <row r="408" spans="1:2" ht="30" x14ac:dyDescent="0.25">
      <c r="A408" s="31" t="s">
        <v>362</v>
      </c>
      <c r="B408" s="32" t="s">
        <v>553</v>
      </c>
    </row>
    <row r="409" spans="1:2" ht="30" x14ac:dyDescent="0.25">
      <c r="A409" s="31" t="s">
        <v>362</v>
      </c>
      <c r="B409" s="32" t="s">
        <v>554</v>
      </c>
    </row>
    <row r="410" spans="1:2" ht="30" x14ac:dyDescent="0.25">
      <c r="A410" s="31" t="s">
        <v>362</v>
      </c>
      <c r="B410" s="32" t="s">
        <v>555</v>
      </c>
    </row>
    <row r="411" spans="1:2" ht="30" x14ac:dyDescent="0.25">
      <c r="A411" s="31" t="s">
        <v>362</v>
      </c>
      <c r="B411" s="32" t="s">
        <v>556</v>
      </c>
    </row>
    <row r="412" spans="1:2" ht="30" x14ac:dyDescent="0.25">
      <c r="A412" s="31" t="s">
        <v>362</v>
      </c>
      <c r="B412" s="32" t="s">
        <v>557</v>
      </c>
    </row>
    <row r="413" spans="1:2" ht="30" x14ac:dyDescent="0.25">
      <c r="A413" s="31" t="s">
        <v>362</v>
      </c>
      <c r="B413" s="32" t="s">
        <v>558</v>
      </c>
    </row>
    <row r="414" spans="1:2" ht="30" x14ac:dyDescent="0.25">
      <c r="A414" s="31" t="s">
        <v>362</v>
      </c>
      <c r="B414" s="32" t="s">
        <v>559</v>
      </c>
    </row>
    <row r="415" spans="1:2" ht="30" x14ac:dyDescent="0.25">
      <c r="A415" s="31" t="s">
        <v>362</v>
      </c>
      <c r="B415" s="32" t="s">
        <v>560</v>
      </c>
    </row>
    <row r="416" spans="1:2" ht="30" x14ac:dyDescent="0.25">
      <c r="A416" s="31" t="s">
        <v>362</v>
      </c>
      <c r="B416" s="32" t="s">
        <v>561</v>
      </c>
    </row>
    <row r="417" spans="1:2" ht="30" x14ac:dyDescent="0.25">
      <c r="A417" s="31" t="s">
        <v>362</v>
      </c>
      <c r="B417" s="32" t="s">
        <v>562</v>
      </c>
    </row>
    <row r="418" spans="1:2" ht="30" x14ac:dyDescent="0.25">
      <c r="A418" s="31" t="s">
        <v>362</v>
      </c>
      <c r="B418" s="32" t="s">
        <v>563</v>
      </c>
    </row>
    <row r="419" spans="1:2" ht="30" x14ac:dyDescent="0.25">
      <c r="A419" s="31" t="s">
        <v>362</v>
      </c>
      <c r="B419" s="32" t="s">
        <v>564</v>
      </c>
    </row>
    <row r="420" spans="1:2" ht="30" x14ac:dyDescent="0.25">
      <c r="A420" s="31" t="s">
        <v>362</v>
      </c>
      <c r="B420" s="32" t="s">
        <v>565</v>
      </c>
    </row>
    <row r="421" spans="1:2" ht="30" x14ac:dyDescent="0.25">
      <c r="A421" s="31" t="s">
        <v>362</v>
      </c>
      <c r="B421" s="32" t="s">
        <v>566</v>
      </c>
    </row>
    <row r="422" spans="1:2" ht="30" x14ac:dyDescent="0.25">
      <c r="A422" s="31" t="s">
        <v>362</v>
      </c>
      <c r="B422" s="32" t="s">
        <v>567</v>
      </c>
    </row>
    <row r="423" spans="1:2" ht="30" x14ac:dyDescent="0.25">
      <c r="A423" s="31" t="s">
        <v>362</v>
      </c>
      <c r="B423" s="32" t="s">
        <v>568</v>
      </c>
    </row>
    <row r="424" spans="1:2" ht="30" x14ac:dyDescent="0.25">
      <c r="A424" s="31" t="s">
        <v>362</v>
      </c>
      <c r="B424" s="32" t="s">
        <v>569</v>
      </c>
    </row>
    <row r="425" spans="1:2" ht="30" x14ac:dyDescent="0.25">
      <c r="A425" s="31" t="s">
        <v>362</v>
      </c>
      <c r="B425" s="32" t="s">
        <v>570</v>
      </c>
    </row>
    <row r="426" spans="1:2" ht="30" x14ac:dyDescent="0.25">
      <c r="A426" s="31" t="s">
        <v>362</v>
      </c>
      <c r="B426" s="32" t="s">
        <v>571</v>
      </c>
    </row>
    <row r="427" spans="1:2" ht="30" x14ac:dyDescent="0.25">
      <c r="A427" s="31" t="s">
        <v>362</v>
      </c>
      <c r="B427" s="32" t="s">
        <v>572</v>
      </c>
    </row>
    <row r="428" spans="1:2" ht="30" x14ac:dyDescent="0.25">
      <c r="A428" s="31" t="s">
        <v>362</v>
      </c>
      <c r="B428" s="32" t="s">
        <v>573</v>
      </c>
    </row>
    <row r="429" spans="1:2" ht="30" x14ac:dyDescent="0.25">
      <c r="A429" s="31" t="s">
        <v>362</v>
      </c>
      <c r="B429" s="32" t="s">
        <v>574</v>
      </c>
    </row>
    <row r="430" spans="1:2" ht="30" x14ac:dyDescent="0.25">
      <c r="A430" s="31" t="s">
        <v>362</v>
      </c>
      <c r="B430" s="32" t="s">
        <v>575</v>
      </c>
    </row>
    <row r="431" spans="1:2" ht="30" x14ac:dyDescent="0.25">
      <c r="A431" s="31" t="s">
        <v>362</v>
      </c>
      <c r="B431" s="32" t="s">
        <v>576</v>
      </c>
    </row>
    <row r="432" spans="1:2" ht="30" x14ac:dyDescent="0.25">
      <c r="A432" s="31" t="s">
        <v>362</v>
      </c>
      <c r="B432" s="32" t="s">
        <v>577</v>
      </c>
    </row>
    <row r="433" spans="1:2" ht="30" x14ac:dyDescent="0.25">
      <c r="A433" s="31" t="s">
        <v>362</v>
      </c>
      <c r="B433" s="32" t="s">
        <v>578</v>
      </c>
    </row>
    <row r="434" spans="1:2" ht="30" x14ac:dyDescent="0.25">
      <c r="A434" s="31" t="s">
        <v>362</v>
      </c>
      <c r="B434" s="32" t="s">
        <v>579</v>
      </c>
    </row>
    <row r="435" spans="1:2" ht="30" x14ac:dyDescent="0.25">
      <c r="A435" s="31" t="s">
        <v>362</v>
      </c>
      <c r="B435" s="32" t="s">
        <v>580</v>
      </c>
    </row>
    <row r="436" spans="1:2" ht="30" x14ac:dyDescent="0.25">
      <c r="A436" s="31" t="s">
        <v>362</v>
      </c>
      <c r="B436" s="32" t="s">
        <v>581</v>
      </c>
    </row>
    <row r="437" spans="1:2" ht="30" x14ac:dyDescent="0.25">
      <c r="A437" s="31" t="s">
        <v>362</v>
      </c>
      <c r="B437" s="32" t="s">
        <v>582</v>
      </c>
    </row>
    <row r="438" spans="1:2" ht="30" x14ac:dyDescent="0.25">
      <c r="A438" s="31" t="s">
        <v>362</v>
      </c>
      <c r="B438" s="32" t="s">
        <v>583</v>
      </c>
    </row>
    <row r="439" spans="1:2" ht="30" x14ac:dyDescent="0.25">
      <c r="A439" s="31" t="s">
        <v>362</v>
      </c>
      <c r="B439" s="32" t="s">
        <v>584</v>
      </c>
    </row>
    <row r="440" spans="1:2" ht="30" x14ac:dyDescent="0.25">
      <c r="A440" s="31" t="s">
        <v>362</v>
      </c>
      <c r="B440" s="32" t="s">
        <v>585</v>
      </c>
    </row>
    <row r="441" spans="1:2" ht="30" x14ac:dyDescent="0.25">
      <c r="A441" s="31" t="s">
        <v>362</v>
      </c>
      <c r="B441" s="32" t="s">
        <v>586</v>
      </c>
    </row>
    <row r="442" spans="1:2" ht="30" x14ac:dyDescent="0.25">
      <c r="A442" s="31" t="s">
        <v>362</v>
      </c>
      <c r="B442" s="32" t="s">
        <v>587</v>
      </c>
    </row>
    <row r="443" spans="1:2" ht="30" x14ac:dyDescent="0.25">
      <c r="A443" s="31" t="s">
        <v>362</v>
      </c>
      <c r="B443" s="32" t="s">
        <v>588</v>
      </c>
    </row>
    <row r="444" spans="1:2" ht="30" x14ac:dyDescent="0.25">
      <c r="A444" s="31" t="s">
        <v>362</v>
      </c>
      <c r="B444" s="32" t="s">
        <v>589</v>
      </c>
    </row>
    <row r="445" spans="1:2" ht="30" x14ac:dyDescent="0.25">
      <c r="A445" s="31" t="s">
        <v>362</v>
      </c>
      <c r="B445" s="32" t="s">
        <v>590</v>
      </c>
    </row>
    <row r="446" spans="1:2" ht="30" x14ac:dyDescent="0.25">
      <c r="A446" s="31" t="s">
        <v>362</v>
      </c>
      <c r="B446" s="32" t="s">
        <v>591</v>
      </c>
    </row>
    <row r="447" spans="1:2" ht="30" x14ac:dyDescent="0.25">
      <c r="A447" s="31" t="s">
        <v>362</v>
      </c>
      <c r="B447" s="32" t="s">
        <v>592</v>
      </c>
    </row>
    <row r="448" spans="1:2" ht="30" x14ac:dyDescent="0.25">
      <c r="A448" s="31" t="s">
        <v>362</v>
      </c>
      <c r="B448" s="32" t="s">
        <v>593</v>
      </c>
    </row>
    <row r="449" spans="1:2" ht="30" x14ac:dyDescent="0.25">
      <c r="A449" s="31" t="s">
        <v>362</v>
      </c>
      <c r="B449" s="32" t="s">
        <v>594</v>
      </c>
    </row>
    <row r="450" spans="1:2" ht="30" x14ac:dyDescent="0.25">
      <c r="A450" s="31" t="s">
        <v>362</v>
      </c>
      <c r="B450" s="32" t="s">
        <v>595</v>
      </c>
    </row>
    <row r="451" spans="1:2" ht="30" x14ac:dyDescent="0.25">
      <c r="A451" s="31" t="s">
        <v>362</v>
      </c>
      <c r="B451" s="32" t="s">
        <v>596</v>
      </c>
    </row>
    <row r="452" spans="1:2" ht="30" x14ac:dyDescent="0.25">
      <c r="A452" s="31" t="s">
        <v>362</v>
      </c>
      <c r="B452" s="32" t="s">
        <v>597</v>
      </c>
    </row>
    <row r="453" spans="1:2" ht="30" x14ac:dyDescent="0.25">
      <c r="A453" s="31" t="s">
        <v>362</v>
      </c>
      <c r="B453" s="32" t="s">
        <v>598</v>
      </c>
    </row>
    <row r="454" spans="1:2" ht="30" x14ac:dyDescent="0.25">
      <c r="A454" s="31" t="s">
        <v>362</v>
      </c>
      <c r="B454" s="32" t="s">
        <v>599</v>
      </c>
    </row>
    <row r="455" spans="1:2" x14ac:dyDescent="0.25">
      <c r="A455" s="31" t="s">
        <v>600</v>
      </c>
      <c r="B455" s="32" t="s">
        <v>601</v>
      </c>
    </row>
    <row r="456" spans="1:2" x14ac:dyDescent="0.25">
      <c r="A456" s="31" t="s">
        <v>600</v>
      </c>
      <c r="B456" s="32" t="s">
        <v>602</v>
      </c>
    </row>
    <row r="457" spans="1:2" x14ac:dyDescent="0.25">
      <c r="A457" s="31" t="s">
        <v>600</v>
      </c>
      <c r="B457" s="32" t="s">
        <v>603</v>
      </c>
    </row>
    <row r="458" spans="1:2" x14ac:dyDescent="0.25">
      <c r="A458" s="31" t="s">
        <v>600</v>
      </c>
      <c r="B458" s="32" t="s">
        <v>604</v>
      </c>
    </row>
    <row r="459" spans="1:2" x14ac:dyDescent="0.25">
      <c r="A459" s="31" t="s">
        <v>600</v>
      </c>
      <c r="B459" s="32" t="s">
        <v>605</v>
      </c>
    </row>
    <row r="460" spans="1:2" x14ac:dyDescent="0.25">
      <c r="A460" s="31" t="s">
        <v>600</v>
      </c>
      <c r="B460" s="32" t="s">
        <v>606</v>
      </c>
    </row>
    <row r="461" spans="1:2" x14ac:dyDescent="0.25">
      <c r="A461" s="31" t="s">
        <v>600</v>
      </c>
      <c r="B461" s="32" t="s">
        <v>607</v>
      </c>
    </row>
    <row r="462" spans="1:2" x14ac:dyDescent="0.25">
      <c r="A462" s="31" t="s">
        <v>600</v>
      </c>
      <c r="B462" s="32" t="s">
        <v>608</v>
      </c>
    </row>
    <row r="463" spans="1:2" x14ac:dyDescent="0.25">
      <c r="A463" s="31" t="s">
        <v>600</v>
      </c>
      <c r="B463" s="32" t="s">
        <v>609</v>
      </c>
    </row>
    <row r="464" spans="1:2" x14ac:dyDescent="0.25">
      <c r="A464" s="31" t="s">
        <v>600</v>
      </c>
      <c r="B464" s="32" t="s">
        <v>610</v>
      </c>
    </row>
    <row r="465" spans="1:2" x14ac:dyDescent="0.25">
      <c r="A465" s="31" t="s">
        <v>600</v>
      </c>
      <c r="B465" s="32" t="s">
        <v>611</v>
      </c>
    </row>
    <row r="466" spans="1:2" x14ac:dyDescent="0.25">
      <c r="A466" s="31" t="s">
        <v>600</v>
      </c>
      <c r="B466" s="32" t="s">
        <v>612</v>
      </c>
    </row>
    <row r="467" spans="1:2" x14ac:dyDescent="0.25">
      <c r="A467" s="31" t="s">
        <v>600</v>
      </c>
      <c r="B467" s="32" t="s">
        <v>613</v>
      </c>
    </row>
    <row r="468" spans="1:2" x14ac:dyDescent="0.25">
      <c r="A468" s="31" t="s">
        <v>600</v>
      </c>
      <c r="B468" s="32" t="s">
        <v>614</v>
      </c>
    </row>
    <row r="469" spans="1:2" x14ac:dyDescent="0.25">
      <c r="A469" s="31" t="s">
        <v>600</v>
      </c>
      <c r="B469" s="32" t="s">
        <v>615</v>
      </c>
    </row>
    <row r="470" spans="1:2" x14ac:dyDescent="0.25">
      <c r="A470" s="31" t="s">
        <v>600</v>
      </c>
      <c r="B470" s="32" t="s">
        <v>616</v>
      </c>
    </row>
    <row r="471" spans="1:2" x14ac:dyDescent="0.25">
      <c r="A471" s="31" t="s">
        <v>600</v>
      </c>
      <c r="B471" s="32" t="s">
        <v>617</v>
      </c>
    </row>
    <row r="472" spans="1:2" x14ac:dyDescent="0.25">
      <c r="A472" s="31" t="s">
        <v>600</v>
      </c>
      <c r="B472" s="32" t="s">
        <v>618</v>
      </c>
    </row>
    <row r="473" spans="1:2" x14ac:dyDescent="0.25">
      <c r="A473" s="31" t="s">
        <v>600</v>
      </c>
      <c r="B473" s="32" t="s">
        <v>619</v>
      </c>
    </row>
    <row r="474" spans="1:2" x14ac:dyDescent="0.25">
      <c r="A474" s="31" t="s">
        <v>600</v>
      </c>
      <c r="B474" s="32" t="s">
        <v>620</v>
      </c>
    </row>
    <row r="475" spans="1:2" x14ac:dyDescent="0.25">
      <c r="A475" s="31" t="s">
        <v>600</v>
      </c>
      <c r="B475" s="32" t="s">
        <v>621</v>
      </c>
    </row>
    <row r="476" spans="1:2" x14ac:dyDescent="0.25">
      <c r="A476" s="31" t="s">
        <v>600</v>
      </c>
      <c r="B476" s="32" t="s">
        <v>622</v>
      </c>
    </row>
    <row r="477" spans="1:2" x14ac:dyDescent="0.25">
      <c r="A477" s="31" t="s">
        <v>600</v>
      </c>
      <c r="B477" s="32" t="s">
        <v>623</v>
      </c>
    </row>
    <row r="478" spans="1:2" x14ac:dyDescent="0.25">
      <c r="A478" s="31" t="s">
        <v>600</v>
      </c>
      <c r="B478" s="32" t="s">
        <v>624</v>
      </c>
    </row>
    <row r="479" spans="1:2" x14ac:dyDescent="0.25">
      <c r="A479" s="31" t="s">
        <v>600</v>
      </c>
      <c r="B479" s="32" t="s">
        <v>625</v>
      </c>
    </row>
    <row r="480" spans="1:2" x14ac:dyDescent="0.25">
      <c r="A480" s="31" t="s">
        <v>600</v>
      </c>
      <c r="B480" s="32" t="s">
        <v>626</v>
      </c>
    </row>
    <row r="481" spans="1:2" x14ac:dyDescent="0.25">
      <c r="A481" s="31" t="s">
        <v>600</v>
      </c>
      <c r="B481" s="32" t="s">
        <v>627</v>
      </c>
    </row>
    <row r="482" spans="1:2" x14ac:dyDescent="0.25">
      <c r="A482" s="31" t="s">
        <v>600</v>
      </c>
      <c r="B482" s="34" t="s">
        <v>628</v>
      </c>
    </row>
  </sheetData>
  <mergeCells count="3">
    <mergeCell ref="A1:B1"/>
    <mergeCell ref="A2:B2"/>
    <mergeCell ref="A3:B4"/>
  </mergeCells>
  <printOptions horizontalCentered="1"/>
  <pageMargins left="0.5" right="0.5" top="0.5" bottom="0.5" header="0.25" footer="0.25"/>
  <pageSetup scale="89" firstPageNumber="5" fitToHeight="1000" orientation="portrait" useFirstPageNumber="1" horizontalDpi="300" verticalDpi="300" r:id="rId1"/>
  <headerFooter>
    <oddHeader>&amp;C&amp;"Arial,Regular"&amp;10&amp;K000000Durable Medical Equipment, Prosthetics, Orthotics, and Supplies (DMEPOS) Competitive Bidding Program • Round 2 Recompete</oddHeader>
    <oddFooter>&amp;L&amp;"Arial,Regular"&amp;10&amp;K000000October 2017&amp;R&amp;"Arial,Regular"&amp;10&amp;P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F9E74822F7E64B91880914463553A9" ma:contentTypeVersion="2" ma:contentTypeDescription="Create a new document." ma:contentTypeScope="" ma:versionID="7d28cad83886b5dedce51a1c7aede69b">
  <xsd:schema xmlns:xsd="http://www.w3.org/2001/XMLSchema" xmlns:xs="http://www.w3.org/2001/XMLSchema" xmlns:p="http://schemas.microsoft.com/office/2006/metadata/properties" xmlns:ns1="http://schemas.microsoft.com/sharepoint/v3" xmlns:ns2="d874906e-fd1b-4243-af6f-358b9953fce7" targetNamespace="http://schemas.microsoft.com/office/2006/metadata/properties" ma:root="true" ma:fieldsID="cfc0419533eed427199a5cccc717d031" ns1:_="" ns2:_="">
    <xsd:import namespace="http://schemas.microsoft.com/sharepoint/v3"/>
    <xsd:import namespace="d874906e-fd1b-4243-af6f-358b9953fce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4906e-fd1b-4243-af6f-358b9953fce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4C432-8F08-4F05-A894-B30DAEBC8613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d874906e-fd1b-4243-af6f-358b9953fce7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C6871EA-8EF5-4BE5-845F-836098CE492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72CAFE1-360C-4ECF-A98F-25591A0B7B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874906e-fd1b-4243-af6f-358b9953fc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FAD5AC1-560E-4C0B-BCC7-3B9F9D142F2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B9D761A-279F-4611-920B-991E97CCF9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Respiratory October 2021</vt:lpstr>
      <vt:lpstr> ZIP Code Details</vt:lpstr>
      <vt:lpstr>' ZIP Code Details'!Print_Area</vt:lpstr>
      <vt:lpstr>'Respiratory October 2021'!Print_Area</vt:lpstr>
      <vt:lpstr>' ZIP Code Details'!Print_Titles</vt:lpstr>
      <vt:lpstr>'Respiratory October 2021'!Print_Titles</vt:lpstr>
    </vt:vector>
  </TitlesOfParts>
  <Company>WA State Health Care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Respiratory fee schedule effective October 1, 2021</dc:title>
  <dc:creator>WA State Health Care Authority</dc:creator>
  <cp:lastModifiedBy>Slakey, Stefanie  (HCA)</cp:lastModifiedBy>
  <cp:lastPrinted>2019-05-06T21:07:32Z</cp:lastPrinted>
  <dcterms:created xsi:type="dcterms:W3CDTF">2014-06-25T21:55:15Z</dcterms:created>
  <dcterms:modified xsi:type="dcterms:W3CDTF">2021-09-30T16:00:16Z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A4HNCWTYY7X4-158-943</vt:lpwstr>
  </property>
  <property fmtid="{D5CDD505-2E9C-101B-9397-08002B2CF9AE}" pid="3" name="_dlc_DocIdItemGuid">
    <vt:lpwstr>4f164908-bc42-4411-a05a-d3e5b2e5e2ea</vt:lpwstr>
  </property>
  <property fmtid="{D5CDD505-2E9C-101B-9397-08002B2CF9AE}" pid="4" name="_dlc_DocIdUrl">
    <vt:lpwstr>http://admin.hca.wa.gov/medicaid/rbrvs/_layouts/DocIdRedir.aspx?ID=A4HNCWTYY7X4-158-943, A4HNCWTYY7X4-158-943</vt:lpwstr>
  </property>
  <property fmtid="{D5CDD505-2E9C-101B-9397-08002B2CF9AE}" pid="5" name="MSIP_Label_1520fa42-cf58-4c22-8b93-58cf1d3bd1cb_Enabled">
    <vt:lpwstr>true</vt:lpwstr>
  </property>
  <property fmtid="{D5CDD505-2E9C-101B-9397-08002B2CF9AE}" pid="6" name="MSIP_Label_1520fa42-cf58-4c22-8b93-58cf1d3bd1cb_SetDate">
    <vt:lpwstr>2021-07-08T16:15:08Z</vt:lpwstr>
  </property>
  <property fmtid="{D5CDD505-2E9C-101B-9397-08002B2CF9AE}" pid="7" name="MSIP_Label_1520fa42-cf58-4c22-8b93-58cf1d3bd1cb_Method">
    <vt:lpwstr>Standard</vt:lpwstr>
  </property>
  <property fmtid="{D5CDD505-2E9C-101B-9397-08002B2CF9AE}" pid="8" name="MSIP_Label_1520fa42-cf58-4c22-8b93-58cf1d3bd1cb_Name">
    <vt:lpwstr>Public Information</vt:lpwstr>
  </property>
  <property fmtid="{D5CDD505-2E9C-101B-9397-08002B2CF9AE}" pid="9" name="MSIP_Label_1520fa42-cf58-4c22-8b93-58cf1d3bd1cb_SiteId">
    <vt:lpwstr>11d0e217-264e-400a-8ba0-57dcc127d72d</vt:lpwstr>
  </property>
  <property fmtid="{D5CDD505-2E9C-101B-9397-08002B2CF9AE}" pid="10" name="MSIP_Label_1520fa42-cf58-4c22-8b93-58cf1d3bd1cb_ActionId">
    <vt:lpwstr>b7f09038-4340-4ab6-8be7-0280575e1a48</vt:lpwstr>
  </property>
  <property fmtid="{D5CDD505-2E9C-101B-9397-08002B2CF9AE}" pid="11" name="MSIP_Label_1520fa42-cf58-4c22-8b93-58cf1d3bd1cb_ContentBits">
    <vt:lpwstr>0</vt:lpwstr>
  </property>
</Properties>
</file>