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July 2020\"/>
    </mc:Choice>
  </mc:AlternateContent>
  <bookViews>
    <workbookView xWindow="0" yWindow="0" windowWidth="28800" windowHeight="12300"/>
  </bookViews>
  <sheets>
    <sheet name="Respiratory Care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Care'!$A$1:$J$172</definedName>
    <definedName name="_xlnm.Print_Titles" localSheetId="1">' ZIP Code Details'!$5:$5</definedName>
    <definedName name="_xlnm.Print_Titles" localSheetId="0">'Respiratory Care'!$6:$6</definedName>
  </definedNames>
  <calcPr calcId="162913"/>
</workbook>
</file>

<file path=xl/calcChain.xml><?xml version="1.0" encoding="utf-8"?>
<calcChain xmlns="http://schemas.openxmlformats.org/spreadsheetml/2006/main">
  <c r="E141" i="1" l="1"/>
  <c r="F141" i="1" l="1"/>
  <c r="G141" i="1"/>
  <c r="H141" i="1"/>
  <c r="F140" i="1"/>
  <c r="G140" i="1"/>
  <c r="H140" i="1"/>
  <c r="E140" i="1"/>
  <c r="F138" i="1"/>
  <c r="G138" i="1"/>
  <c r="H138" i="1"/>
  <c r="E138" i="1"/>
  <c r="F135" i="1"/>
  <c r="G135" i="1"/>
  <c r="H135" i="1"/>
  <c r="E135" i="1"/>
  <c r="F134" i="1"/>
  <c r="G134" i="1"/>
  <c r="H134" i="1"/>
  <c r="E134" i="1"/>
  <c r="F132" i="1"/>
  <c r="G132" i="1"/>
  <c r="H132" i="1"/>
  <c r="E132" i="1"/>
  <c r="F130" i="1"/>
  <c r="G130" i="1"/>
  <c r="H130" i="1"/>
  <c r="E130" i="1"/>
  <c r="F129" i="1"/>
  <c r="G129" i="1"/>
  <c r="H129" i="1"/>
  <c r="E129" i="1"/>
  <c r="F127" i="1"/>
  <c r="G127" i="1"/>
  <c r="H127" i="1"/>
  <c r="E127" i="1"/>
  <c r="F122" i="1"/>
  <c r="G122" i="1"/>
  <c r="H122" i="1"/>
  <c r="E122" i="1"/>
  <c r="F121" i="1"/>
  <c r="G121" i="1"/>
  <c r="H121" i="1"/>
  <c r="E121" i="1"/>
  <c r="F109" i="1"/>
  <c r="G109" i="1"/>
  <c r="H109" i="1"/>
  <c r="E109" i="1"/>
  <c r="F106" i="1"/>
  <c r="G106" i="1"/>
  <c r="H106" i="1"/>
  <c r="E106" i="1"/>
  <c r="F105" i="1"/>
  <c r="G105" i="1"/>
  <c r="H105" i="1"/>
  <c r="E105" i="1"/>
  <c r="E104" i="1"/>
  <c r="E103" i="1"/>
  <c r="E101" i="1"/>
  <c r="E100" i="1"/>
  <c r="E98" i="1"/>
  <c r="F90" i="1"/>
  <c r="G90" i="1"/>
  <c r="H90" i="1"/>
  <c r="E90" i="1"/>
  <c r="F89" i="1"/>
  <c r="G89" i="1"/>
  <c r="H89" i="1"/>
  <c r="E89" i="1"/>
  <c r="F87" i="1"/>
  <c r="G87" i="1"/>
  <c r="H87" i="1"/>
  <c r="E87" i="1"/>
  <c r="F85" i="1"/>
  <c r="G85" i="1"/>
  <c r="H85" i="1"/>
  <c r="E85" i="1"/>
  <c r="F84" i="1"/>
  <c r="G84" i="1"/>
  <c r="H84" i="1"/>
  <c r="E84" i="1"/>
  <c r="F82" i="1"/>
  <c r="G82" i="1"/>
  <c r="H82" i="1"/>
  <c r="E82" i="1"/>
  <c r="F80" i="1"/>
  <c r="G80" i="1"/>
  <c r="H80" i="1"/>
  <c r="E80" i="1"/>
  <c r="F79" i="1"/>
  <c r="G79" i="1"/>
  <c r="H79" i="1"/>
  <c r="E79" i="1"/>
  <c r="F77" i="1"/>
  <c r="G77" i="1"/>
  <c r="H77" i="1"/>
  <c r="E77" i="1"/>
  <c r="F75" i="1"/>
  <c r="G75" i="1"/>
  <c r="H75" i="1"/>
  <c r="E75" i="1"/>
  <c r="F74" i="1"/>
  <c r="G74" i="1"/>
  <c r="H74" i="1"/>
  <c r="E74" i="1"/>
  <c r="F72" i="1"/>
  <c r="G72" i="1"/>
  <c r="H72" i="1"/>
  <c r="E72" i="1"/>
</calcChain>
</file>

<file path=xl/sharedStrings.xml><?xml version="1.0" encoding="utf-8"?>
<sst xmlns="http://schemas.openxmlformats.org/spreadsheetml/2006/main" count="1851" uniqueCount="675">
  <si>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</si>
  <si>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</si>
  <si>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</si>
  <si>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</si>
  <si>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</si>
  <si>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</si>
  <si>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</si>
  <si>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</si>
  <si>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</si>
  <si>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</si>
  <si>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</si>
  <si>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</si>
  <si>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</si>
  <si>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</si>
  <si>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</si>
  <si>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</si>
  <si>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</si>
  <si>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</si>
  <si>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</si>
  <si>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</si>
  <si>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</si>
  <si>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</si>
  <si>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</si>
  <si>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</si>
  <si>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</si>
  <si>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</si>
  <si>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</si>
  <si>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</si>
  <si>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</si>
  <si>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</si>
  <si>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</si>
  <si>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</si>
  <si>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</si>
  <si>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</si>
  <si>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</si>
  <si>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</si>
  <si>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</si>
  <si>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</si>
  <si>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</si>
  <si>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</si>
  <si>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</si>
  <si>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</si>
  <si>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</si>
  <si>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</si>
  <si>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</si>
  <si>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</si>
  <si>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</si>
  <si>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</si>
  <si>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</si>
  <si>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</si>
  <si>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</si>
  <si>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</si>
  <si>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</si>
  <si>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</si>
  <si>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</si>
  <si>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</si>
  <si>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</si>
  <si>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</si>
  <si>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</si>
  <si>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</si>
  <si>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</si>
  <si>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</si>
  <si>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</si>
  <si>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</si>
  <si>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</si>
  <si>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</si>
  <si>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</si>
  <si>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</si>
  <si>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</si>
  <si>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</si>
  <si>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</si>
  <si>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</si>
  <si>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</si>
  <si>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</si>
  <si>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</si>
  <si>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</si>
  <si>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</si>
  <si>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</si>
  <si>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</si>
  <si>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</si>
  <si>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</si>
  <si>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</si>
  <si>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</si>
  <si>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</si>
  <si>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</si>
  <si>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</si>
  <si>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</si>
  <si>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</si>
  <si>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</si>
  <si>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</si>
  <si>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</si>
  <si>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</si>
  <si>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</si>
  <si>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</si>
  <si>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</si>
  <si>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</si>
  <si>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</si>
  <si>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</si>
  <si>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</si>
  <si>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</si>
  <si>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</si>
  <si>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</si>
  <si>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</si>
  <si>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</si>
  <si>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</si>
  <si>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</si>
  <si>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</si>
  <si>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</si>
  <si>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</si>
  <si>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</si>
  <si>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</si>
  <si>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</si>
  <si>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</si>
  <si>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</si>
  <si>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</si>
  <si>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</si>
  <si>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</si>
  <si>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</si>
  <si>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</si>
  <si>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</si>
  <si>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</si>
  <si>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</si>
  <si>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</si>
  <si>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</si>
  <si>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</si>
  <si>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</si>
  <si>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</si>
  <si>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</si>
  <si>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</si>
  <si>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</si>
  <si>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</si>
  <si>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</si>
  <si>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</si>
  <si>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</si>
  <si>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</si>
  <si>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</si>
  <si>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</si>
  <si>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</si>
  <si>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</si>
  <si>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</si>
  <si>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</si>
  <si>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</si>
  <si>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</si>
  <si>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</si>
  <si>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</si>
  <si>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</si>
  <si>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</si>
  <si>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</si>
  <si>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</si>
  <si>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</si>
  <si>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</si>
  <si>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</si>
  <si>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</si>
  <si>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</si>
  <si>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</si>
  <si>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</si>
  <si>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</si>
  <si>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</si>
  <si>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</si>
  <si>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</si>
  <si>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</si>
  <si>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</si>
  <si>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</si>
  <si>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</si>
  <si>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</si>
  <si>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</si>
  <si>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</si>
  <si>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</si>
  <si>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</si>
  <si>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</si>
  <si>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</si>
  <si>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</si>
  <si>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</si>
  <si>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</si>
  <si>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</si>
  <si>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</si>
  <si>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</si>
  <si>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</si>
  <si>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</si>
  <si>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</si>
  <si>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</si>
  <si>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</si>
  <si>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</si>
  <si>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</si>
  <si>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</si>
  <si>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</si>
  <si>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</si>
  <si>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</si>
  <si>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</si>
  <si>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</si>
  <si>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</si>
  <si>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</si>
  <si>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</si>
  <si>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</si>
  <si>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</si>
  <si>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</si>
  <si>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</si>
  <si>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</si>
  <si>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</si>
  <si>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</si>
  <si>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</si>
  <si>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</si>
  <si>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</si>
  <si>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</si>
  <si>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</si>
  <si>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</si>
  <si>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</si>
  <si>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</si>
  <si>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</si>
  <si>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</si>
  <si>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</si>
  <si>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</si>
  <si>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</si>
  <si>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</si>
  <si>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</si>
  <si>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</si>
  <si>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</si>
  <si>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</si>
  <si>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</si>
  <si>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</si>
  <si>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</si>
  <si>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</si>
  <si>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</si>
  <si>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</si>
  <si>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</si>
  <si>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</si>
  <si>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</si>
  <si>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</si>
  <si>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</si>
  <si>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</si>
  <si>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</si>
  <si>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</si>
  <si>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</si>
  <si>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</si>
  <si>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</si>
  <si>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</si>
  <si>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</si>
  <si>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</si>
  <si>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</si>
  <si>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</si>
  <si>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</si>
  <si>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</si>
  <si>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</si>
  <si>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</si>
  <si>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</si>
  <si>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</si>
  <si>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</si>
  <si>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</si>
  <si>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</si>
  <si>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</si>
  <si>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</si>
  <si>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</si>
  <si>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</si>
  <si>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</si>
  <si>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</si>
  <si>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</si>
  <si>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</si>
  <si>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</si>
  <si>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</si>
  <si>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</si>
  <si>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</si>
  <si>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</si>
  <si>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</si>
  <si>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</si>
  <si>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</si>
  <si>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</si>
  <si>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</si>
  <si>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</si>
  <si>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</si>
  <si>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</si>
  <si>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</si>
  <si>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</si>
  <si>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</si>
  <si>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</si>
  <si>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</si>
  <si>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</si>
  <si>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</si>
  <si>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</si>
  <si>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</si>
  <si>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</si>
  <si>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</si>
  <si>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</si>
  <si>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</si>
  <si>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</si>
  <si>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</si>
  <si>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</si>
  <si>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</si>
  <si>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</si>
  <si>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</si>
  <si>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</si>
  <si>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</si>
  <si>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</si>
  <si>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</si>
  <si>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</si>
  <si>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</si>
  <si>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</si>
  <si>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</si>
  <si>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</si>
  <si>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</si>
  <si>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</si>
  <si>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</si>
  <si>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</si>
  <si>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</si>
  <si>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</si>
  <si>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</si>
  <si>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</si>
  <si>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</si>
  <si>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</si>
  <si>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</si>
  <si>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</si>
  <si>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</si>
  <si>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</si>
  <si>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</si>
  <si>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</si>
  <si>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</si>
  <si>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</si>
  <si>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</si>
  <si>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</si>
  <si>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</si>
  <si>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</si>
  <si>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</si>
  <si>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</si>
  <si>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</si>
  <si>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</si>
  <si>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</si>
  <si>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</si>
  <si>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</si>
  <si>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</si>
  <si>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</si>
  <si>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</si>
  <si>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</si>
  <si>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</si>
  <si>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</si>
  <si>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</si>
  <si>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</si>
  <si>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</si>
  <si>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</si>
  <si>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</si>
  <si>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</si>
  <si>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</si>
  <si>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</si>
  <si>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</si>
  <si>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</si>
  <si>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</si>
  <si>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</si>
  <si>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</si>
  <si>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</si>
  <si>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</si>
  <si>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</si>
  <si>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</si>
  <si>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</si>
  <si>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</si>
  <si>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</si>
  <si>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</si>
  <si>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</si>
  <si>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</si>
  <si>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</si>
  <si>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</si>
  <si>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</si>
  <si>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</si>
  <si>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</si>
  <si>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</si>
  <si>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</si>
  <si>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</si>
  <si>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</si>
  <si>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</si>
  <si>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</si>
  <si>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</si>
  <si>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</si>
  <si>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</si>
  <si>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</si>
  <si>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</si>
  <si>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</si>
  <si>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</si>
  <si>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</si>
  <si>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</si>
  <si>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</si>
  <si>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</si>
  <si>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</si>
  <si>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</si>
  <si>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</si>
  <si>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</si>
  <si>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</si>
  <si>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</si>
  <si>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</si>
  <si>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</si>
  <si>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</si>
  <si>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</si>
  <si>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</si>
  <si>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</si>
  <si>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</si>
  <si>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</si>
  <si>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</si>
  <si>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</si>
  <si>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</si>
  <si>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</si>
  <si>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</si>
  <si>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</si>
  <si>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</si>
  <si>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</si>
  <si>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</si>
  <si>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</si>
  <si>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</si>
  <si>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</si>
  <si>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</si>
  <si>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</si>
  <si>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</si>
  <si>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</si>
  <si>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</si>
  <si>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</si>
  <si>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</si>
  <si>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</si>
  <si>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</si>
  <si>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</si>
  <si>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</si>
  <si>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</si>
  <si>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</si>
  <si>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</si>
  <si>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</si>
  <si>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</si>
  <si>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</si>
  <si>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</si>
  <si>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</si>
  <si>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</si>
  <si>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</si>
  <si>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</si>
  <si>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</si>
  <si>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</si>
  <si>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</si>
  <si>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</si>
  <si>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</si>
  <si>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</si>
  <si>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</si>
  <si>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</si>
  <si>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</si>
  <si>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</si>
  <si>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</si>
  <si>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</si>
  <si>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</si>
  <si>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</si>
  <si>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</si>
  <si>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</si>
  <si>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</si>
  <si>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</si>
  <si>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</si>
  <si>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</si>
  <si>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</si>
  <si>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</si>
  <si>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</si>
  <si>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</si>
  <si>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</si>
  <si>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</si>
  <si>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</si>
  <si>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</si>
  <si>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</si>
  <si>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</si>
  <si>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</si>
  <si>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</si>
  <si>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</si>
  <si>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</si>
  <si>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</si>
  <si>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</si>
  <si>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</si>
  <si>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</si>
  <si>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</si>
  <si>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</si>
  <si>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</si>
  <si>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</si>
  <si>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</si>
  <si>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</si>
  <si>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</si>
  <si>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</si>
  <si>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</si>
  <si>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</si>
  <si>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</si>
  <si>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</si>
  <si>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</si>
  <si>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</si>
  <si>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</si>
  <si>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</si>
  <si>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</si>
  <si>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</si>
  <si>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</si>
  <si>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</si>
  <si>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</si>
  <si>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</si>
  <si>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</si>
  <si>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</si>
  <si>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</si>
  <si>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</si>
  <si>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</si>
  <si>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</si>
  <si>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</si>
  <si>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</si>
  <si>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</si>
  <si>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</si>
  <si>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</si>
  <si>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</si>
  <si>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</si>
  <si>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</si>
  <si>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</si>
  <si>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</si>
  <si>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</si>
  <si>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</si>
  <si>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</si>
  <si>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</si>
  <si>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</si>
  <si>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</si>
  <si>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</si>
  <si>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</si>
  <si>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</si>
  <si>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</si>
  <si>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</si>
  <si>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</si>
  <si>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</si>
  <si>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</si>
  <si>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</si>
  <si>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</si>
  <si>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</si>
  <si>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</si>
  <si>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</si>
  <si>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</si>
  <si>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</si>
  <si>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</si>
  <si>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</si>
  <si>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</si>
  <si>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</si>
  <si>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</si>
  <si>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</si>
  <si>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</si>
  <si>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</si>
  <si>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</si>
  <si>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</si>
  <si>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</si>
  <si>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</si>
  <si>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</si>
  <si>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</si>
  <si>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</si>
  <si>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</si>
  <si>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</si>
  <si>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</si>
  <si>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</si>
  <si>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</si>
  <si>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</si>
  <si>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</si>
  <si>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</si>
  <si>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</si>
  <si>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</si>
  <si>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</si>
  <si>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</si>
  <si>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</si>
  <si>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</si>
  <si>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</si>
  <si>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</si>
  <si>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</si>
  <si>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</si>
  <si>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</si>
  <si>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</si>
  <si>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</si>
  <si>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</si>
  <si>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</si>
  <si>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</si>
  <si>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</si>
  <si>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</si>
  <si>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</si>
  <si>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</si>
  <si>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</si>
  <si>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</si>
  <si>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</si>
  <si>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</si>
  <si>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</si>
  <si>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</si>
  <si>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</si>
  <si>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</si>
  <si>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</si>
  <si>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</si>
  <si>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</si>
  <si>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</si>
  <si>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</si>
  <si>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</si>
  <si>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</si>
  <si>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</si>
  <si>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</si>
  <si>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</si>
  <si>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</si>
  <si>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</si>
  <si>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</si>
  <si>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</si>
  <si>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</si>
  <si>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</si>
  <si>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</si>
  <si>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</si>
  <si>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</si>
  <si>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</si>
  <si>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</si>
  <si>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</si>
  <si>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</si>
  <si>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</si>
  <si>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</si>
  <si>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</si>
  <si>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</si>
  <si>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</si>
  <si>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</si>
  <si>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</si>
  <si>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</si>
  <si>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</si>
  <si>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</si>
  <si>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</si>
  <si>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</si>
  <si>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</si>
  <si>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</si>
  <si>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</si>
  <si>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</si>
  <si>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</si>
  <si>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</si>
  <si>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</si>
  <si>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</si>
  <si>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</si>
  <si>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</si>
  <si>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</si>
  <si>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</si>
  <si>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</si>
  <si>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</si>
  <si>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</si>
  <si>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</si>
  <si>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</si>
  <si>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</si>
  <si>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</si>
  <si>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</si>
  <si>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</si>
  <si>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</si>
  <si>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</si>
  <si>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</si>
  <si>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</si>
  <si>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</si>
  <si>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</si>
  <si>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</si>
  <si>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</si>
  <si>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</si>
  <si>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</si>
  <si>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</si>
  <si>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</si>
  <si>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</si>
  <si>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</si>
  <si>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</si>
  <si>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</si>
  <si>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</si>
  <si>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</si>
  <si>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</si>
  <si>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</si>
  <si>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</si>
  <si>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</si>
  <si>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</si>
  <si>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</si>
  <si>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</si>
  <si>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</si>
  <si>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</si>
  <si>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</si>
  <si>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</si>
  <si>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</si>
  <si>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</si>
  <si>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</si>
  <si>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</si>
  <si>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</si>
  <si>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</si>
  <si>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</si>
  <si>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</si>
  <si>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</si>
  <si>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 xml:space="preserve">RA = Replacement of a DME, orthotic or prosthetic item </t>
  </si>
  <si>
    <t>L = Limitation</t>
  </si>
  <si>
    <t>R,L</t>
  </si>
  <si>
    <t>R</t>
  </si>
  <si>
    <t>A7507</t>
  </si>
  <si>
    <t>Indicates updated Rate</t>
  </si>
  <si>
    <t>Effective July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</si>
</sst>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84">
    <xf numFmtId="0" fontId="0" fillId="0" borderId="0" xfId="0"/>
    <xf numFmtId="0" fontId="22" fillId="0" borderId="0" xfId="226"/>
    <xf numFmtId="0" fontId="1" fillId="0" borderId="0" xfId="226" applyFont="1"/>
    <xf numFmtId="0" fontId="22" fillId="0" borderId="0" xfId="226" applyAlignment="1">
      <alignment wrapText="1"/>
    </xf>
    <xf numFmtId="44" fontId="22" fillId="0" borderId="0" xfId="162"/>
    <xf numFmtId="0" fontId="22" fillId="0" borderId="0" xfId="226" applyFont="1" applyBorder="1" applyAlignment="1">
      <alignment horizontal="center" vertical="center"/>
    </xf>
    <xf numFmtId="0" fontId="22" fillId="0" borderId="0" xfId="226" applyBorder="1" applyAlignment="1">
      <alignment horizontal="center" vertical="center"/>
    </xf>
    <xf numFmtId="0" fontId="22" fillId="0" borderId="0" xfId="226" applyBorder="1" applyAlignment="1">
      <alignment horizontal="center" vertical="center" wrapText="1"/>
    </xf>
    <xf numFmtId="0" fontId="22" fillId="0" borderId="0" xfId="226" applyFill="1" applyBorder="1" applyAlignment="1">
      <alignment horizontal="center" vertical="center"/>
    </xf>
    <xf numFmtId="0" fontId="22" fillId="0" borderId="0" xfId="226" applyFont="1" applyFill="1" applyBorder="1" applyAlignment="1">
      <alignment horizontal="center" vertical="center"/>
    </xf>
    <xf numFmtId="44" fontId="33" fillId="0" borderId="0" xfId="208" applyNumberFormat="1" applyAlignment="1">
      <alignment horizontal="right"/>
    </xf>
    <xf numFmtId="0" fontId="22" fillId="0" borderId="0" xfId="226" applyBorder="1"/>
    <xf numFmtId="0" fontId="33" fillId="0" borderId="0" xfId="208" applyBorder="1" applyAlignment="1">
      <alignment horizontal="center" vertical="center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0" fontId="22" fillId="0" borderId="23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/>
    </xf>
    <xf numFmtId="44" fontId="22" fillId="0" borderId="19" xfId="162" applyBorder="1" applyAlignment="1">
      <alignment horizontal="center" vertical="center"/>
    </xf>
    <xf numFmtId="0" fontId="22" fillId="0" borderId="23" xfId="226" applyBorder="1" applyAlignment="1">
      <alignment horizontal="center" vertical="center"/>
    </xf>
    <xf numFmtId="44" fontId="22" fillId="0" borderId="19" xfId="162" applyFont="1" applyBorder="1" applyAlignment="1">
      <alignment horizontal="center" vertical="center"/>
    </xf>
    <xf numFmtId="0" fontId="22" fillId="0" borderId="19" xfId="226" applyFill="1" applyBorder="1" applyAlignment="1">
      <alignment horizontal="center" vertical="center"/>
    </xf>
    <xf numFmtId="0" fontId="22" fillId="0" borderId="23" xfId="226" applyFont="1" applyFill="1" applyBorder="1" applyAlignment="1">
      <alignment horizontal="center" vertical="center"/>
    </xf>
    <xf numFmtId="0" fontId="22" fillId="0" borderId="19" xfId="226" applyFont="1" applyFill="1" applyBorder="1" applyAlignment="1">
      <alignment horizontal="center" vertical="center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0" fontId="0" fillId="0" borderId="23" xfId="226" applyFont="1" applyBorder="1" applyAlignment="1">
      <alignment horizontal="center" vertical="center"/>
    </xf>
    <xf numFmtId="44" fontId="0" fillId="0" borderId="19" xfId="162" applyFont="1" applyBorder="1" applyAlignment="1">
      <alignment horizontal="center" vertical="center"/>
    </xf>
    <xf numFmtId="0" fontId="22" fillId="0" borderId="19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 wrapText="1"/>
    </xf>
    <xf numFmtId="0" fontId="0" fillId="0" borderId="23" xfId="226" applyFont="1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4" fillId="0" borderId="22" xfId="0" applyFont="1" applyBorder="1" applyAlignment="1">
      <alignment horizontal="center" wrapText="1"/>
    </xf>
    <xf numFmtId="0" fontId="0" fillId="0" borderId="0" xfId="226" applyFont="1"/>
    <xf numFmtId="0" fontId="45" fillId="0" borderId="0" xfId="344" applyFont="1" applyFill="1" applyBorder="1" applyAlignment="1">
      <alignment horizontal="left" vertical="center"/>
    </xf>
    <xf numFmtId="0" fontId="0" fillId="0" borderId="0" xfId="226" applyFont="1" applyAlignment="1">
      <alignment wrapText="1"/>
    </xf>
    <xf numFmtId="0" fontId="43" fillId="0" borderId="0" xfId="226" applyFont="1" applyAlignment="1">
      <alignment vertical="center"/>
    </xf>
    <xf numFmtId="44" fontId="0" fillId="0" borderId="24" xfId="162" applyFont="1" applyBorder="1" applyAlignment="1">
      <alignment horizontal="center" vertical="center"/>
    </xf>
    <xf numFmtId="44" fontId="22" fillId="0" borderId="24" xfId="162" applyFill="1" applyBorder="1" applyAlignment="1">
      <alignment horizontal="center" vertical="center"/>
    </xf>
    <xf numFmtId="44" fontId="22" fillId="0" borderId="24" xfId="162" applyBorder="1" applyAlignment="1">
      <alignment horizontal="center" vertical="center"/>
    </xf>
    <xf numFmtId="44" fontId="0" fillId="0" borderId="24" xfId="162" applyFont="1" applyFill="1" applyBorder="1" applyAlignment="1">
      <alignment horizontal="center" vertical="center" wrapText="1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7" fillId="0" borderId="0" xfId="229" applyFont="1" applyAlignment="1">
      <alignment vertical="center"/>
    </xf>
    <xf numFmtId="0" fontId="48" fillId="55" borderId="0" xfId="0" applyNumberFormat="1" applyFont="1" applyFill="1" applyBorder="1" applyAlignment="1" applyProtection="1"/>
    <xf numFmtId="0" fontId="46" fillId="0" borderId="26" xfId="0" applyNumberFormat="1" applyFont="1" applyFill="1" applyBorder="1" applyAlignment="1" applyProtection="1">
      <alignment horizontal="left" vertical="center" wrapText="1"/>
    </xf>
    <xf numFmtId="1" fontId="46" fillId="0" borderId="26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wrapText="1"/>
    </xf>
    <xf numFmtId="1" fontId="49" fillId="0" borderId="26" xfId="0" applyNumberFormat="1" applyFont="1" applyFill="1" applyBorder="1" applyAlignment="1" applyProtection="1">
      <alignment horizontal="center" wrapText="1"/>
    </xf>
    <xf numFmtId="0" fontId="48" fillId="0" borderId="0" xfId="0" applyNumberFormat="1" applyFont="1" applyFill="1" applyBorder="1" applyAlignment="1" applyProtection="1"/>
    <xf numFmtId="1" fontId="49" fillId="0" borderId="27" xfId="0" applyNumberFormat="1" applyFont="1" applyFill="1" applyBorder="1" applyAlignment="1" applyProtection="1">
      <alignment horizontal="center" wrapText="1"/>
    </xf>
    <xf numFmtId="0" fontId="22" fillId="55" borderId="0" xfId="0" applyNumberFormat="1" applyFont="1" applyFill="1" applyBorder="1" applyAlignment="1" applyProtection="1"/>
    <xf numFmtId="1" fontId="22" fillId="55" borderId="0" xfId="0" applyNumberFormat="1" applyFont="1" applyFill="1" applyBorder="1" applyAlignment="1" applyProtection="1"/>
    <xf numFmtId="44" fontId="22" fillId="0" borderId="0" xfId="162" applyBorder="1"/>
    <xf numFmtId="44" fontId="22" fillId="0" borderId="0" xfId="162" applyBorder="1" applyAlignment="1">
      <alignment horizontal="center" vertical="center"/>
    </xf>
    <xf numFmtId="44" fontId="51" fillId="0" borderId="0" xfId="162" applyFont="1" applyBorder="1" applyAlignment="1">
      <alignment horizontal="center" vertical="center"/>
    </xf>
    <xf numFmtId="0" fontId="22" fillId="0" borderId="24" xfId="226" applyBorder="1" applyAlignment="1">
      <alignment horizontal="left" vertical="center"/>
    </xf>
    <xf numFmtId="0" fontId="0" fillId="0" borderId="24" xfId="226" applyFont="1" applyBorder="1" applyAlignment="1">
      <alignment horizontal="left" vertical="center"/>
    </xf>
    <xf numFmtId="0" fontId="22" fillId="0" borderId="24" xfId="226" applyFill="1" applyBorder="1" applyAlignment="1">
      <alignment horizontal="left" vertical="center"/>
    </xf>
    <xf numFmtId="0" fontId="22" fillId="0" borderId="24" xfId="226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22" fillId="0" borderId="24" xfId="226" applyFont="1" applyBorder="1" applyAlignment="1">
      <alignment horizontal="left" vertical="center"/>
    </xf>
    <xf numFmtId="0" fontId="22" fillId="0" borderId="19" xfId="226" applyFill="1" applyBorder="1" applyAlignment="1">
      <alignment horizontal="left" vertical="center"/>
    </xf>
    <xf numFmtId="0" fontId="0" fillId="0" borderId="24" xfId="226" applyFont="1" applyFill="1" applyBorder="1" applyAlignment="1">
      <alignment horizontal="left" vertical="center"/>
    </xf>
    <xf numFmtId="0" fontId="0" fillId="0" borderId="19" xfId="226" applyFont="1" applyBorder="1" applyAlignment="1">
      <alignment horizontal="left" vertical="center"/>
    </xf>
    <xf numFmtId="0" fontId="33" fillId="0" borderId="0" xfId="208" applyAlignment="1">
      <alignment horizontal="right"/>
    </xf>
    <xf numFmtId="0" fontId="45" fillId="0" borderId="23" xfId="226" applyFont="1" applyFill="1" applyBorder="1" applyAlignment="1">
      <alignment horizontal="center" vertical="center"/>
    </xf>
    <xf numFmtId="0" fontId="45" fillId="0" borderId="19" xfId="226" applyFont="1" applyFill="1" applyBorder="1" applyAlignment="1">
      <alignment horizontal="center" vertical="center"/>
    </xf>
    <xf numFmtId="44" fontId="45" fillId="0" borderId="19" xfId="162" applyFont="1" applyFill="1" applyBorder="1" applyAlignment="1">
      <alignment horizontal="center" vertical="center"/>
    </xf>
    <xf numFmtId="0" fontId="45" fillId="0" borderId="24" xfId="226" applyFont="1" applyFill="1" applyBorder="1" applyAlignment="1">
      <alignment horizontal="left" vertical="center"/>
    </xf>
    <xf numFmtId="0" fontId="45" fillId="0" borderId="0" xfId="226" applyFont="1" applyFill="1" applyBorder="1" applyAlignment="1">
      <alignment horizontal="center" vertical="center"/>
    </xf>
    <xf numFmtId="0" fontId="45" fillId="0" borderId="0" xfId="226" applyFont="1" applyFill="1"/>
    <xf numFmtId="44" fontId="22" fillId="56" borderId="19" xfId="162" applyFill="1" applyBorder="1" applyAlignment="1">
      <alignment horizontal="center" vertical="center"/>
    </xf>
    <xf numFmtId="44" fontId="22" fillId="56" borderId="19" xfId="162" applyFill="1" applyBorder="1" applyAlignment="1">
      <alignment horizontal="center" vertical="center" wrapText="1"/>
    </xf>
    <xf numFmtId="0" fontId="50" fillId="0" borderId="0" xfId="226" applyFont="1" applyAlignment="1">
      <alignment horizontal="center" vertical="center"/>
    </xf>
    <xf numFmtId="0" fontId="50" fillId="56" borderId="0" xfId="226" applyFont="1" applyFill="1" applyAlignment="1">
      <alignment horizontal="center" vertical="center"/>
    </xf>
    <xf numFmtId="0" fontId="44" fillId="0" borderId="0" xfId="229" applyFont="1" applyAlignment="1">
      <alignment horizontal="center" vertical="center"/>
    </xf>
    <xf numFmtId="0" fontId="49" fillId="55" borderId="0" xfId="0" applyNumberFormat="1" applyFont="1" applyFill="1" applyBorder="1" applyAlignment="1" applyProtection="1">
      <alignment horizontal="center" vertical="top" wrapText="1"/>
    </xf>
    <xf numFmtId="0" fontId="49" fillId="55" borderId="25" xfId="0" applyNumberFormat="1" applyFont="1" applyFill="1" applyBorder="1" applyAlignment="1" applyProtection="1">
      <alignment horizontal="center" vertical="top" wrapText="1"/>
    </xf>
  </cellXfs>
  <cellStyles count="345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1 5" xfId="7"/>
    <cellStyle name="20% - Accent2 2" xfId="8"/>
    <cellStyle name="20% - Accent2 2 2" xfId="9"/>
    <cellStyle name="20% - Accent2 2 3" xfId="10"/>
    <cellStyle name="20% - Accent2 3" xfId="11"/>
    <cellStyle name="20% - Accent2 3 2" xfId="12"/>
    <cellStyle name="20% - Accent2 4" xfId="13"/>
    <cellStyle name="20% - Accent2 5" xfId="14"/>
    <cellStyle name="20% - Accent3 2" xfId="15"/>
    <cellStyle name="20% - Accent3 2 2" xfId="16"/>
    <cellStyle name="20% - Accent3 2 3" xfId="17"/>
    <cellStyle name="20% - Accent3 3" xfId="18"/>
    <cellStyle name="20% - Accent3 3 2" xfId="19"/>
    <cellStyle name="20% - Accent3 4" xfId="20"/>
    <cellStyle name="20% - Accent3 5" xfId="21"/>
    <cellStyle name="20% - Accent4 2" xfId="22"/>
    <cellStyle name="20% - Accent4 2 2" xfId="23"/>
    <cellStyle name="20% - Accent4 2 3" xfId="24"/>
    <cellStyle name="20% - Accent4 3" xfId="25"/>
    <cellStyle name="20% - Accent4 3 2" xfId="26"/>
    <cellStyle name="20% - Accent4 4" xfId="27"/>
    <cellStyle name="20% - Accent4 5" xfId="28"/>
    <cellStyle name="20% - Accent5 2" xfId="29"/>
    <cellStyle name="20% - Accent5 2 2" xfId="30"/>
    <cellStyle name="20% - Accent5 2 3" xfId="31"/>
    <cellStyle name="20% - Accent5 3" xfId="32"/>
    <cellStyle name="20% - Accent5 3 2" xfId="33"/>
    <cellStyle name="20% - Accent5 4" xfId="34"/>
    <cellStyle name="20% - Accent5 5" xfId="35"/>
    <cellStyle name="20% - Accent6 2" xfId="36"/>
    <cellStyle name="20% - Accent6 2 2" xfId="37"/>
    <cellStyle name="20% - Accent6 2 3" xfId="38"/>
    <cellStyle name="20% - Accent6 3" xfId="39"/>
    <cellStyle name="20% - Accent6 3 2" xfId="40"/>
    <cellStyle name="20% - Accent6 4" xfId="41"/>
    <cellStyle name="20% - Accent6 5" xfId="42"/>
    <cellStyle name="40% - Accent1 2" xfId="43"/>
    <cellStyle name="40% - Accent1 2 2" xfId="44"/>
    <cellStyle name="40% - Accent1 2 3" xfId="45"/>
    <cellStyle name="40% - Accent1 3" xfId="46"/>
    <cellStyle name="40% - Accent1 3 2" xfId="47"/>
    <cellStyle name="40% - Accent1 4" xfId="48"/>
    <cellStyle name="40% - Accent1 5" xfId="49"/>
    <cellStyle name="40% - Accent2 2" xfId="50"/>
    <cellStyle name="40% - Accent2 2 2" xfId="51"/>
    <cellStyle name="40% - Accent2 2 3" xfId="52"/>
    <cellStyle name="40% - Accent2 3" xfId="53"/>
    <cellStyle name="40% - Accent2 3 2" xfId="54"/>
    <cellStyle name="40% - Accent2 4" xfId="55"/>
    <cellStyle name="40% - Accent2 5" xfId="56"/>
    <cellStyle name="40% - Accent3 2" xfId="57"/>
    <cellStyle name="40% - Accent3 2 2" xfId="58"/>
    <cellStyle name="40% - Accent3 2 3" xfId="59"/>
    <cellStyle name="40% - Accent3 3" xfId="60"/>
    <cellStyle name="40% - Accent3 3 2" xfId="61"/>
    <cellStyle name="40% - Accent3 4" xfId="62"/>
    <cellStyle name="40% - Accent3 5" xfId="63"/>
    <cellStyle name="40% - Accent4 2" xfId="64"/>
    <cellStyle name="40% - Accent4 2 2" xfId="65"/>
    <cellStyle name="40% - Accent4 2 3" xfId="66"/>
    <cellStyle name="40% - Accent4 3" xfId="67"/>
    <cellStyle name="40% - Accent4 3 2" xfId="68"/>
    <cellStyle name="40% - Accent4 4" xfId="69"/>
    <cellStyle name="40% - Accent4 5" xfId="70"/>
    <cellStyle name="40% - Accent5 2" xfId="71"/>
    <cellStyle name="40% - Accent5 2 2" xfId="72"/>
    <cellStyle name="40% - Accent5 2 3" xfId="73"/>
    <cellStyle name="40% - Accent5 3" xfId="74"/>
    <cellStyle name="40% - Accent5 3 2" xfId="75"/>
    <cellStyle name="40% - Accent5 4" xfId="76"/>
    <cellStyle name="40% - Accent5 5" xfId="77"/>
    <cellStyle name="40% - Accent6 2" xfId="78"/>
    <cellStyle name="40% - Accent6 2 2" xfId="79"/>
    <cellStyle name="40% - Accent6 2 3" xfId="80"/>
    <cellStyle name="40% - Accent6 3" xfId="81"/>
    <cellStyle name="40% - Accent6 3 2" xfId="82"/>
    <cellStyle name="40% - Accent6 4" xfId="83"/>
    <cellStyle name="40% - Accent6 5" xfId="84"/>
    <cellStyle name="60% - Accent1 2" xfId="85"/>
    <cellStyle name="60% - Accent1 2 2" xfId="86"/>
    <cellStyle name="60% - Accent1 2 3" xfId="87"/>
    <cellStyle name="60% - Accent1 3" xfId="88"/>
    <cellStyle name="60% - Accent2 2" xfId="89"/>
    <cellStyle name="60% - Accent2 2 2" xfId="90"/>
    <cellStyle name="60% - Accent2 2 3" xfId="91"/>
    <cellStyle name="60% - Accent2 3" xfId="92"/>
    <cellStyle name="60% - Accent3 2" xfId="93"/>
    <cellStyle name="60% - Accent3 2 2" xfId="94"/>
    <cellStyle name="60% - Accent3 2 3" xfId="95"/>
    <cellStyle name="60% - Accent3 3" xfId="96"/>
    <cellStyle name="60% - Accent4 2" xfId="97"/>
    <cellStyle name="60% - Accent4 2 2" xfId="98"/>
    <cellStyle name="60% - Accent4 2 3" xfId="99"/>
    <cellStyle name="60% - Accent4 3" xfId="100"/>
    <cellStyle name="60% - Accent5 2" xfId="101"/>
    <cellStyle name="60% - Accent5 2 2" xfId="102"/>
    <cellStyle name="60% - Accent5 2 3" xfId="103"/>
    <cellStyle name="60% - Accent5 3" xfId="104"/>
    <cellStyle name="60% - Accent6 2" xfId="105"/>
    <cellStyle name="60% - Accent6 2 2" xfId="106"/>
    <cellStyle name="60% - Accent6 2 3" xfId="107"/>
    <cellStyle name="60% - Accent6 3" xfId="108"/>
    <cellStyle name="Accent1 2" xfId="109"/>
    <cellStyle name="Accent1 2 2" xfId="110"/>
    <cellStyle name="Accent1 2 3" xfId="111"/>
    <cellStyle name="Accent1 3" xfId="112"/>
    <cellStyle name="Accent2 2" xfId="113"/>
    <cellStyle name="Accent2 2 2" xfId="114"/>
    <cellStyle name="Accent2 2 3" xfId="115"/>
    <cellStyle name="Accent2 3" xfId="116"/>
    <cellStyle name="Accent3 2" xfId="117"/>
    <cellStyle name="Accent3 2 2" xfId="118"/>
    <cellStyle name="Accent3 2 3" xfId="119"/>
    <cellStyle name="Accent3 3" xfId="120"/>
    <cellStyle name="Accent4 2" xfId="121"/>
    <cellStyle name="Accent4 2 2" xfId="122"/>
    <cellStyle name="Accent4 2 3" xfId="123"/>
    <cellStyle name="Accent4 3" xfId="124"/>
    <cellStyle name="Accent5 2" xfId="125"/>
    <cellStyle name="Accent5 2 2" xfId="126"/>
    <cellStyle name="Accent5 2 3" xfId="127"/>
    <cellStyle name="Accent5 3" xfId="128"/>
    <cellStyle name="Accent6 2" xfId="129"/>
    <cellStyle name="Accent6 2 2" xfId="130"/>
    <cellStyle name="Accent6 2 3" xfId="131"/>
    <cellStyle name="Accent6 3" xfId="132"/>
    <cellStyle name="Bad 2" xfId="133"/>
    <cellStyle name="Bad 2 2" xfId="134"/>
    <cellStyle name="Bad 2 3" xfId="135"/>
    <cellStyle name="Bad 3" xfId="136"/>
    <cellStyle name="Calculation 2" xfId="137"/>
    <cellStyle name="Calculation 2 2" xfId="138"/>
    <cellStyle name="Calculation 2 3" xfId="139"/>
    <cellStyle name="Calculation 3" xfId="140"/>
    <cellStyle name="Check Cell 2" xfId="141"/>
    <cellStyle name="Check Cell 2 2" xfId="142"/>
    <cellStyle name="Check Cell 2 3" xfId="143"/>
    <cellStyle name="Check Cell 3" xfId="144"/>
    <cellStyle name="Comma 2" xfId="145"/>
    <cellStyle name="Comma 2 2" xfId="146"/>
    <cellStyle name="Comma 2 2 2" xfId="147"/>
    <cellStyle name="Comma 2 3" xfId="148"/>
    <cellStyle name="Comma 2 4" xfId="149"/>
    <cellStyle name="Comma 2 4 2" xfId="150"/>
    <cellStyle name="Comma 2 4 3" xfId="151"/>
    <cellStyle name="Comma 2 5" xfId="152"/>
    <cellStyle name="Comma 3" xfId="153"/>
    <cellStyle name="Comma 3 2" xfId="154"/>
    <cellStyle name="Comma 3 3" xfId="155"/>
    <cellStyle name="Comma 3 4" xfId="156"/>
    <cellStyle name="Comma 4" xfId="157"/>
    <cellStyle name="Comma 4 2" xfId="158"/>
    <cellStyle name="Comma 5" xfId="159"/>
    <cellStyle name="Comma 5 2" xfId="160"/>
    <cellStyle name="Comma 6" xfId="161"/>
    <cellStyle name="Currency" xfId="162" builtinId="4"/>
    <cellStyle name="Currency 2" xfId="163"/>
    <cellStyle name="Currency 2 2" xfId="164"/>
    <cellStyle name="Currency 2 2 2" xfId="165"/>
    <cellStyle name="Currency 2 2 3" xfId="166"/>
    <cellStyle name="Currency 2 3" xfId="167"/>
    <cellStyle name="Currency 2 3 2" xfId="168"/>
    <cellStyle name="Currency 2 3 3" xfId="169"/>
    <cellStyle name="Currency 2 4" xfId="170"/>
    <cellStyle name="Currency 3" xfId="171"/>
    <cellStyle name="Currency 3 2" xfId="172"/>
    <cellStyle name="Currency 3 3" xfId="173"/>
    <cellStyle name="Currency 3 4" xfId="174"/>
    <cellStyle name="Currency 4" xfId="175"/>
    <cellStyle name="Currency 4 2" xfId="176"/>
    <cellStyle name="Currency 4 3" xfId="177"/>
    <cellStyle name="Currency 5" xfId="178"/>
    <cellStyle name="Currency 6" xfId="179"/>
    <cellStyle name="Currency 6 2" xfId="180"/>
    <cellStyle name="Currency 7" xfId="181"/>
    <cellStyle name="Currency 7 2" xfId="182"/>
    <cellStyle name="Currency 8" xfId="183"/>
    <cellStyle name="Explanatory Text 2" xfId="184"/>
    <cellStyle name="Explanatory Text 2 2" xfId="185"/>
    <cellStyle name="Explanatory Text 2 3" xfId="186"/>
    <cellStyle name="Explanatory Text 3" xfId="187"/>
    <cellStyle name="Good 2" xfId="188"/>
    <cellStyle name="Good 2 2" xfId="189"/>
    <cellStyle name="Good 2 3" xfId="190"/>
    <cellStyle name="Good 3" xfId="191"/>
    <cellStyle name="Heading 1 2" xfId="192"/>
    <cellStyle name="Heading 1 2 2" xfId="193"/>
    <cellStyle name="Heading 1 2 3" xfId="194"/>
    <cellStyle name="Heading 1 3" xfId="195"/>
    <cellStyle name="Heading 2 2" xfId="196"/>
    <cellStyle name="Heading 2 2 2" xfId="197"/>
    <cellStyle name="Heading 2 2 3" xfId="198"/>
    <cellStyle name="Heading 2 3" xfId="199"/>
    <cellStyle name="Heading 3 2" xfId="200"/>
    <cellStyle name="Heading 3 2 2" xfId="201"/>
    <cellStyle name="Heading 3 2 3" xfId="202"/>
    <cellStyle name="Heading 3 3" xfId="203"/>
    <cellStyle name="Heading 4 2" xfId="204"/>
    <cellStyle name="Heading 4 2 2" xfId="205"/>
    <cellStyle name="Heading 4 2 3" xfId="206"/>
    <cellStyle name="Heading 4 3" xfId="207"/>
    <cellStyle name="Hyperlink" xfId="208" builtinId="8"/>
    <cellStyle name="Hyperlink 2" xfId="209"/>
    <cellStyle name="Hyperlink 3" xfId="210"/>
    <cellStyle name="Hyperlink 4" xfId="211"/>
    <cellStyle name="Hyperlink 5" xfId="212"/>
    <cellStyle name="Hyperlink 6" xfId="213"/>
    <cellStyle name="Input 2" xfId="214"/>
    <cellStyle name="Input 2 2" xfId="215"/>
    <cellStyle name="Input 2 3" xfId="216"/>
    <cellStyle name="Input 3" xfId="217"/>
    <cellStyle name="Linked Cell 2" xfId="218"/>
    <cellStyle name="Linked Cell 2 2" xfId="219"/>
    <cellStyle name="Linked Cell 2 3" xfId="220"/>
    <cellStyle name="Linked Cell 3" xfId="221"/>
    <cellStyle name="Neutral 2" xfId="222"/>
    <cellStyle name="Neutral 2 2" xfId="223"/>
    <cellStyle name="Neutral 2 3" xfId="224"/>
    <cellStyle name="Neutral 3" xfId="225"/>
    <cellStyle name="Normal" xfId="0" builtinId="0"/>
    <cellStyle name="Normal 10" xfId="226"/>
    <cellStyle name="Normal 11" xfId="227"/>
    <cellStyle name="Normal 12" xfId="228"/>
    <cellStyle name="Normal 2" xfId="229"/>
    <cellStyle name="Normal 2 2" xfId="230"/>
    <cellStyle name="Normal 2 2 2" xfId="231"/>
    <cellStyle name="Normal 2 2 2 2" xfId="232"/>
    <cellStyle name="Normal 2 2 2 3" xfId="233"/>
    <cellStyle name="Normal 2 2 3" xfId="234"/>
    <cellStyle name="Normal 2 2 4" xfId="235"/>
    <cellStyle name="Normal 2 2 4 2" xfId="236"/>
    <cellStyle name="Normal 2 2 5" xfId="237"/>
    <cellStyle name="Normal 2 2 6" xfId="238"/>
    <cellStyle name="Normal 2 3" xfId="239"/>
    <cellStyle name="Normal 2 4" xfId="240"/>
    <cellStyle name="Normal 2 5" xfId="241"/>
    <cellStyle name="Normal 20" xfId="242"/>
    <cellStyle name="Normal 20 2" xfId="243"/>
    <cellStyle name="Normal 3" xfId="244"/>
    <cellStyle name="Normal 3 10" xfId="245"/>
    <cellStyle name="Normal 3 2" xfId="246"/>
    <cellStyle name="Normal 3 2 2" xfId="247"/>
    <cellStyle name="Normal 3 2 3" xfId="248"/>
    <cellStyle name="Normal 3 3" xfId="249"/>
    <cellStyle name="Normal 3 3 2" xfId="250"/>
    <cellStyle name="Normal 3 3 2 2" xfId="251"/>
    <cellStyle name="Normal 3 3 3" xfId="252"/>
    <cellStyle name="Normal 3 3 4" xfId="253"/>
    <cellStyle name="Normal 3 4" xfId="254"/>
    <cellStyle name="Normal 3 4 2" xfId="255"/>
    <cellStyle name="Normal 3 4 3" xfId="256"/>
    <cellStyle name="Normal 3 4 4" xfId="257"/>
    <cellStyle name="Normal 3 5" xfId="258"/>
    <cellStyle name="Normal 3 6" xfId="259"/>
    <cellStyle name="Normal 3 7" xfId="260"/>
    <cellStyle name="Normal 3 8" xfId="261"/>
    <cellStyle name="Normal 3 9" xfId="262"/>
    <cellStyle name="Normal 36" xfId="263"/>
    <cellStyle name="Normal 36 2" xfId="264"/>
    <cellStyle name="Normal 4" xfId="265"/>
    <cellStyle name="Normal 4 2" xfId="266"/>
    <cellStyle name="Normal 4 2 2" xfId="267"/>
    <cellStyle name="Normal 4 2 2 2" xfId="268"/>
    <cellStyle name="Normal 4 2 2 3" xfId="269"/>
    <cellStyle name="Normal 4 3" xfId="270"/>
    <cellStyle name="Normal 4 3 2" xfId="271"/>
    <cellStyle name="Normal 4 3 3" xfId="272"/>
    <cellStyle name="Normal 4 4" xfId="273"/>
    <cellStyle name="Normal 4 4 2" xfId="274"/>
    <cellStyle name="Normal 4 4 2 2" xfId="275"/>
    <cellStyle name="Normal 4 4 2 3" xfId="276"/>
    <cellStyle name="Normal 4 4 3" xfId="277"/>
    <cellStyle name="Normal 4 4 4" xfId="278"/>
    <cellStyle name="Normal 4 4 5" xfId="279"/>
    <cellStyle name="Normal 4 5" xfId="280"/>
    <cellStyle name="Normal 4 5 2" xfId="281"/>
    <cellStyle name="Normal 4 5 3" xfId="282"/>
    <cellStyle name="Normal 4 6" xfId="283"/>
    <cellStyle name="Normal 5" xfId="284"/>
    <cellStyle name="Normal 5 2" xfId="285"/>
    <cellStyle name="Normal 5 2 2" xfId="286"/>
    <cellStyle name="Normal 5 3" xfId="287"/>
    <cellStyle name="Normal 5 4" xfId="288"/>
    <cellStyle name="Normal 5 5" xfId="289"/>
    <cellStyle name="Normal 6" xfId="290"/>
    <cellStyle name="Normal 6 2" xfId="291"/>
    <cellStyle name="Normal 6 3" xfId="292"/>
    <cellStyle name="Normal 7" xfId="293"/>
    <cellStyle name="Normal 7 2" xfId="294"/>
    <cellStyle name="Normal 8" xfId="295"/>
    <cellStyle name="Normal 9" xfId="296"/>
    <cellStyle name="Normal 9 2" xfId="297"/>
    <cellStyle name="Normal_Sheet1 3" xfId="344"/>
    <cellStyle name="Note 2" xfId="298"/>
    <cellStyle name="Note 2 2" xfId="299"/>
    <cellStyle name="Note 2 2 2" xfId="300"/>
    <cellStyle name="Note 2 2 3" xfId="301"/>
    <cellStyle name="Note 2 3" xfId="302"/>
    <cellStyle name="Note 2 4" xfId="303"/>
    <cellStyle name="Note 2 5" xfId="304"/>
    <cellStyle name="Note 2 6" xfId="305"/>
    <cellStyle name="Note 3" xfId="306"/>
    <cellStyle name="Note 3 2" xfId="307"/>
    <cellStyle name="Note 3 3" xfId="308"/>
    <cellStyle name="Note 4" xfId="309"/>
    <cellStyle name="Note 4 2" xfId="310"/>
    <cellStyle name="Note 4 3" xfId="311"/>
    <cellStyle name="Note 4 4" xfId="312"/>
    <cellStyle name="Note 5" xfId="313"/>
    <cellStyle name="Note 5 2" xfId="314"/>
    <cellStyle name="Note 6" xfId="315"/>
    <cellStyle name="Note 6 2" xfId="316"/>
    <cellStyle name="Note 7" xfId="317"/>
    <cellStyle name="Note 8" xfId="318"/>
    <cellStyle name="Note 9" xfId="319"/>
    <cellStyle name="Output 2" xfId="320"/>
    <cellStyle name="Output 2 2" xfId="321"/>
    <cellStyle name="Output 2 3" xfId="322"/>
    <cellStyle name="Output 3" xfId="323"/>
    <cellStyle name="Percent 2" xfId="324"/>
    <cellStyle name="Percent 2 2" xfId="325"/>
    <cellStyle name="Percent 2 3" xfId="326"/>
    <cellStyle name="Percent 3" xfId="327"/>
    <cellStyle name="Percent 4" xfId="328"/>
    <cellStyle name="Percent 4 2" xfId="329"/>
    <cellStyle name="Percent 5" xfId="330"/>
    <cellStyle name="Percent 5 2" xfId="331"/>
    <cellStyle name="Percent 6" xfId="332"/>
    <cellStyle name="Percent 7" xfId="333"/>
    <cellStyle name="Title 2" xfId="334"/>
    <cellStyle name="Title 3" xfId="335"/>
    <cellStyle name="Total 2" xfId="336"/>
    <cellStyle name="Total 2 2" xfId="337"/>
    <cellStyle name="Total 2 3" xfId="338"/>
    <cellStyle name="Total 3" xfId="339"/>
    <cellStyle name="Warning Text 2" xfId="340"/>
    <cellStyle name="Warning Text 2 2" xfId="341"/>
    <cellStyle name="Warning Text 2 3" xfId="342"/>
    <cellStyle name="Warning Text 3" xfId="34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18" displayName="Table118" ref="A6:J147" totalsRowShown="0" headerRowDxfId="17" dataDxfId="15" headerRowBorderDxfId="16" tableBorderDxfId="14" totalsRowBorderDxfId="13">
  <autoFilter ref="A6:J147"/>
  <tableColumns count="10">
    <tableColumn id="1" name="Code Status Indicator" dataDxfId="12"/>
    <tableColumn id="2" name="Code" dataDxfId="11"/>
    <tableColumn id="3" name="Modifier 1" dataDxfId="10"/>
    <tableColumn id="6" name="Modifier 2" dataDxfId="9" dataCellStyle="Normal 10"/>
    <tableColumn id="10" name="Maximum Allowable Fee NonRural *"/>
    <tableColumn id="9" name="Maximum Allowable Fee Rural*"/>
    <tableColumn id="8" name="Maximum Allowable Fee Seattle CBA*"/>
    <tableColumn id="7" name="Maximum Allowable Fee Vancouver CBA*"/>
    <tableColumn id="5" name="PA/EPA Required" dataDxfId="8" dataCellStyle="Currency"/>
    <tableColumn id="4" name="Comments" dataDxfId="7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5:B482" totalsRowShown="0" headerRowDxfId="6" dataDxfId="4" headerRowBorderDxfId="5" tableBorderDxfId="3" totalsRowBorderDxfId="2">
  <autoFilter ref="A5:B482"/>
  <sortState ref="A6:B482">
    <sortCondition ref="A5:A482"/>
  </sortState>
  <tableColumns count="2">
    <tableColumn id="1" name="Area Classification" dataDxfId="1"/>
    <tableColumn id="3" name="ZIP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2"/>
  <sheetViews>
    <sheetView tabSelected="1" zoomScaleNormal="100" workbookViewId="0">
      <pane ySplit="6" topLeftCell="A7" activePane="bottomLeft" state="frozen"/>
      <selection pane="bottomLeft" sqref="A1:J1"/>
    </sheetView>
  </sheetViews>
  <sheetFormatPr defaultColWidth="9.28515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4" customWidth="1"/>
    <col min="6" max="8" width="22.5703125" style="4" bestFit="1" customWidth="1"/>
    <col min="9" max="9" width="12.7109375" style="4" customWidth="1"/>
    <col min="10" max="10" width="35.28515625" style="36" bestFit="1" customWidth="1"/>
    <col min="11" max="11" width="20.28515625" style="1" bestFit="1" customWidth="1"/>
    <col min="12" max="13" width="9.28515625" style="11"/>
    <col min="14" max="14" width="31" style="11" bestFit="1" customWidth="1"/>
    <col min="15" max="16384" width="9.28515625" style="1"/>
  </cols>
  <sheetData>
    <row r="1" spans="1:14" ht="15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41"/>
    </row>
    <row r="2" spans="1:14" ht="15.75" x14ac:dyDescent="0.25">
      <c r="A2" s="79" t="s">
        <v>120</v>
      </c>
      <c r="B2" s="79"/>
      <c r="C2" s="79"/>
      <c r="D2" s="79"/>
      <c r="E2" s="79"/>
      <c r="F2" s="79"/>
      <c r="G2" s="79"/>
      <c r="H2" s="79"/>
      <c r="I2" s="79"/>
      <c r="J2" s="79"/>
      <c r="K2" s="41"/>
    </row>
    <row r="3" spans="1:14" ht="15.75" x14ac:dyDescent="0.25">
      <c r="A3" s="79" t="s">
        <v>674</v>
      </c>
      <c r="B3" s="79"/>
      <c r="C3" s="79"/>
      <c r="D3" s="79"/>
      <c r="E3" s="79"/>
      <c r="F3" s="79"/>
      <c r="G3" s="79"/>
      <c r="H3" s="79"/>
      <c r="I3" s="79"/>
      <c r="J3" s="79"/>
      <c r="K3" s="41"/>
    </row>
    <row r="4" spans="1:14" ht="15.75" x14ac:dyDescent="0.25">
      <c r="A4" s="80" t="s">
        <v>673</v>
      </c>
      <c r="B4" s="80"/>
      <c r="C4" s="80"/>
      <c r="D4" s="80"/>
      <c r="E4" s="80"/>
      <c r="F4" s="80"/>
      <c r="G4" s="80"/>
      <c r="H4" s="80"/>
      <c r="I4" s="80"/>
      <c r="J4" s="80"/>
      <c r="K4" s="41"/>
    </row>
    <row r="5" spans="1:14" x14ac:dyDescent="0.25">
      <c r="J5" s="10" t="s">
        <v>1</v>
      </c>
      <c r="K5" s="11"/>
      <c r="N5" s="1"/>
    </row>
    <row r="6" spans="1:14" ht="30" x14ac:dyDescent="0.25">
      <c r="A6" s="13" t="s">
        <v>2</v>
      </c>
      <c r="B6" s="14" t="s">
        <v>3</v>
      </c>
      <c r="C6" s="15" t="s">
        <v>121</v>
      </c>
      <c r="D6" s="15" t="s">
        <v>122</v>
      </c>
      <c r="E6" s="37" t="s">
        <v>127</v>
      </c>
      <c r="F6" s="37" t="s">
        <v>128</v>
      </c>
      <c r="G6" s="37" t="s">
        <v>129</v>
      </c>
      <c r="H6" s="37" t="s">
        <v>130</v>
      </c>
      <c r="I6" s="37" t="s">
        <v>629</v>
      </c>
      <c r="J6" s="16" t="s">
        <v>4</v>
      </c>
      <c r="K6" s="11"/>
      <c r="N6" s="1"/>
    </row>
    <row r="7" spans="1:14" x14ac:dyDescent="0.25">
      <c r="A7" s="28" t="s">
        <v>631</v>
      </c>
      <c r="B7" s="18" t="s">
        <v>5</v>
      </c>
      <c r="C7" s="18"/>
      <c r="D7" s="18"/>
      <c r="E7" s="19">
        <v>0.40529999999999999</v>
      </c>
      <c r="F7" s="29" t="s">
        <v>142</v>
      </c>
      <c r="G7" s="29" t="s">
        <v>142</v>
      </c>
      <c r="H7" s="29" t="s">
        <v>142</v>
      </c>
      <c r="I7" s="42"/>
      <c r="J7" s="62" t="s">
        <v>657</v>
      </c>
      <c r="K7" s="6"/>
      <c r="L7" s="6"/>
      <c r="M7" s="6"/>
      <c r="N7" s="1"/>
    </row>
    <row r="8" spans="1:14" x14ac:dyDescent="0.25">
      <c r="A8" s="28" t="s">
        <v>631</v>
      </c>
      <c r="B8" s="18" t="s">
        <v>6</v>
      </c>
      <c r="C8" s="18"/>
      <c r="D8" s="18"/>
      <c r="E8" s="19">
        <v>3.3582000000000001</v>
      </c>
      <c r="F8" s="29" t="s">
        <v>142</v>
      </c>
      <c r="G8" s="29" t="s">
        <v>142</v>
      </c>
      <c r="H8" s="29" t="s">
        <v>142</v>
      </c>
      <c r="I8" s="42"/>
      <c r="J8" s="62" t="s">
        <v>658</v>
      </c>
      <c r="K8" s="6"/>
      <c r="L8" s="6"/>
      <c r="M8" s="6"/>
      <c r="N8" s="1"/>
    </row>
    <row r="9" spans="1:14" x14ac:dyDescent="0.25">
      <c r="A9" s="17"/>
      <c r="B9" s="22" t="s">
        <v>7</v>
      </c>
      <c r="C9" s="34" t="s">
        <v>119</v>
      </c>
      <c r="D9" s="18"/>
      <c r="E9" s="19">
        <v>8.6849999999999997E-2</v>
      </c>
      <c r="F9" s="29" t="s">
        <v>142</v>
      </c>
      <c r="G9" s="29" t="s">
        <v>142</v>
      </c>
      <c r="H9" s="29" t="s">
        <v>142</v>
      </c>
      <c r="I9" s="42"/>
      <c r="J9" s="61"/>
      <c r="K9" s="8"/>
      <c r="L9" s="6"/>
      <c r="M9" s="6"/>
      <c r="N9" s="1"/>
    </row>
    <row r="10" spans="1:14" x14ac:dyDescent="0.25">
      <c r="A10" s="17"/>
      <c r="B10" s="22" t="s">
        <v>9</v>
      </c>
      <c r="C10" s="34" t="s">
        <v>119</v>
      </c>
      <c r="D10" s="18"/>
      <c r="E10" s="19">
        <v>0.37635000000000002</v>
      </c>
      <c r="F10" s="29" t="s">
        <v>142</v>
      </c>
      <c r="G10" s="29" t="s">
        <v>142</v>
      </c>
      <c r="H10" s="29" t="s">
        <v>142</v>
      </c>
      <c r="I10" s="42"/>
      <c r="J10" s="61"/>
      <c r="K10" s="8"/>
      <c r="L10" s="6"/>
      <c r="M10" s="6"/>
      <c r="N10" s="1"/>
    </row>
    <row r="11" spans="1:14" x14ac:dyDescent="0.25">
      <c r="A11" s="28" t="s">
        <v>631</v>
      </c>
      <c r="B11" s="18" t="s">
        <v>10</v>
      </c>
      <c r="C11" s="18" t="s">
        <v>8</v>
      </c>
      <c r="D11" s="18"/>
      <c r="E11" s="19">
        <v>11.058900000000001</v>
      </c>
      <c r="F11" s="29" t="s">
        <v>142</v>
      </c>
      <c r="G11" s="29" t="s">
        <v>142</v>
      </c>
      <c r="H11" s="29" t="s">
        <v>142</v>
      </c>
      <c r="I11" s="42"/>
      <c r="J11" s="62" t="s">
        <v>632</v>
      </c>
      <c r="K11" s="6"/>
      <c r="L11" s="6"/>
      <c r="M11" s="6"/>
      <c r="N11" s="1"/>
    </row>
    <row r="12" spans="1:14" x14ac:dyDescent="0.25">
      <c r="A12" s="28" t="s">
        <v>631</v>
      </c>
      <c r="B12" s="24" t="s">
        <v>116</v>
      </c>
      <c r="C12" s="22"/>
      <c r="D12" s="22"/>
      <c r="E12" s="25" t="s">
        <v>99</v>
      </c>
      <c r="F12" s="29" t="s">
        <v>142</v>
      </c>
      <c r="G12" s="29" t="s">
        <v>142</v>
      </c>
      <c r="H12" s="29" t="s">
        <v>142</v>
      </c>
      <c r="I12" s="42" t="s">
        <v>143</v>
      </c>
      <c r="J12" s="68" t="s">
        <v>639</v>
      </c>
      <c r="K12" s="9"/>
      <c r="L12" s="8"/>
      <c r="M12" s="8"/>
      <c r="N12" s="1"/>
    </row>
    <row r="13" spans="1:14" x14ac:dyDescent="0.25">
      <c r="A13" s="28" t="s">
        <v>631</v>
      </c>
      <c r="B13" s="18" t="s">
        <v>11</v>
      </c>
      <c r="C13" s="18" t="s">
        <v>8</v>
      </c>
      <c r="D13" s="18"/>
      <c r="E13" s="19">
        <v>61.663499999999999</v>
      </c>
      <c r="F13" s="29" t="s">
        <v>142</v>
      </c>
      <c r="G13" s="29" t="s">
        <v>142</v>
      </c>
      <c r="H13" s="29" t="s">
        <v>142</v>
      </c>
      <c r="I13" s="42"/>
      <c r="J13" s="62" t="s">
        <v>635</v>
      </c>
      <c r="K13" s="6"/>
      <c r="L13" s="6"/>
      <c r="M13" s="6"/>
      <c r="N13" s="1"/>
    </row>
    <row r="14" spans="1:14" x14ac:dyDescent="0.25">
      <c r="A14" s="28" t="s">
        <v>631</v>
      </c>
      <c r="B14" s="18" t="s">
        <v>12</v>
      </c>
      <c r="C14" s="18" t="s">
        <v>8</v>
      </c>
      <c r="D14" s="18"/>
      <c r="E14" s="19">
        <v>17.562999999999999</v>
      </c>
      <c r="F14" s="29" t="s">
        <v>142</v>
      </c>
      <c r="G14" s="29" t="s">
        <v>142</v>
      </c>
      <c r="H14" s="29" t="s">
        <v>142</v>
      </c>
      <c r="I14" s="42"/>
      <c r="J14" s="62" t="s">
        <v>650</v>
      </c>
      <c r="K14" s="6"/>
      <c r="L14" s="6"/>
      <c r="M14" s="6"/>
      <c r="N14" s="1"/>
    </row>
    <row r="15" spans="1:14" x14ac:dyDescent="0.25">
      <c r="A15" s="28" t="s">
        <v>631</v>
      </c>
      <c r="B15" s="18" t="s">
        <v>13</v>
      </c>
      <c r="C15" s="18" t="s">
        <v>8</v>
      </c>
      <c r="D15" s="18"/>
      <c r="E15" s="19">
        <v>259.62</v>
      </c>
      <c r="F15" s="29" t="s">
        <v>142</v>
      </c>
      <c r="G15" s="29" t="s">
        <v>142</v>
      </c>
      <c r="H15" s="29" t="s">
        <v>142</v>
      </c>
      <c r="I15" s="42"/>
      <c r="J15" s="62" t="s">
        <v>664</v>
      </c>
      <c r="K15" s="6"/>
      <c r="L15" s="6"/>
      <c r="M15" s="6"/>
      <c r="N15" s="1"/>
    </row>
    <row r="16" spans="1:14" x14ac:dyDescent="0.25">
      <c r="A16" s="28" t="s">
        <v>631</v>
      </c>
      <c r="B16" s="18" t="s">
        <v>13</v>
      </c>
      <c r="C16" s="18" t="s">
        <v>14</v>
      </c>
      <c r="D16" s="18"/>
      <c r="E16" s="19">
        <v>19.3</v>
      </c>
      <c r="F16" s="29" t="s">
        <v>142</v>
      </c>
      <c r="G16" s="29" t="s">
        <v>142</v>
      </c>
      <c r="H16" s="29" t="s">
        <v>142</v>
      </c>
      <c r="I16" s="42"/>
      <c r="J16" s="62" t="s">
        <v>642</v>
      </c>
      <c r="K16" s="6"/>
      <c r="L16" s="6"/>
      <c r="M16" s="6"/>
      <c r="N16" s="1"/>
    </row>
    <row r="17" spans="1:14" x14ac:dyDescent="0.25">
      <c r="A17" s="28" t="s">
        <v>631</v>
      </c>
      <c r="B17" s="18" t="s">
        <v>16</v>
      </c>
      <c r="C17" s="18" t="s">
        <v>8</v>
      </c>
      <c r="D17" s="18"/>
      <c r="E17" s="19">
        <v>174.47</v>
      </c>
      <c r="F17" s="29" t="s">
        <v>142</v>
      </c>
      <c r="G17" s="29" t="s">
        <v>142</v>
      </c>
      <c r="H17" s="29" t="s">
        <v>142</v>
      </c>
      <c r="I17" s="42"/>
      <c r="J17" s="62" t="s">
        <v>661</v>
      </c>
      <c r="K17" s="6"/>
      <c r="L17" s="6"/>
      <c r="M17" s="6"/>
      <c r="N17" s="1"/>
    </row>
    <row r="18" spans="1:14" x14ac:dyDescent="0.25">
      <c r="A18" s="28" t="s">
        <v>631</v>
      </c>
      <c r="B18" s="18" t="s">
        <v>17</v>
      </c>
      <c r="C18" s="18" t="s">
        <v>8</v>
      </c>
      <c r="D18" s="18"/>
      <c r="E18" s="19">
        <v>80.209999999999994</v>
      </c>
      <c r="F18" s="29" t="s">
        <v>142</v>
      </c>
      <c r="G18" s="29" t="s">
        <v>142</v>
      </c>
      <c r="H18" s="29" t="s">
        <v>142</v>
      </c>
      <c r="I18" s="42"/>
      <c r="J18" s="62" t="s">
        <v>661</v>
      </c>
      <c r="K18" s="6"/>
      <c r="L18" s="6"/>
      <c r="M18" s="6"/>
      <c r="N18" s="1"/>
    </row>
    <row r="19" spans="1:14" x14ac:dyDescent="0.25">
      <c r="A19" s="28" t="s">
        <v>631</v>
      </c>
      <c r="B19" s="18" t="s">
        <v>18</v>
      </c>
      <c r="C19" s="18" t="s">
        <v>8</v>
      </c>
      <c r="D19" s="18"/>
      <c r="E19" s="19">
        <v>150.68</v>
      </c>
      <c r="F19" s="29" t="s">
        <v>142</v>
      </c>
      <c r="G19" s="29" t="s">
        <v>142</v>
      </c>
      <c r="H19" s="29" t="s">
        <v>142</v>
      </c>
      <c r="I19" s="42"/>
      <c r="J19" s="62" t="s">
        <v>661</v>
      </c>
      <c r="K19" s="6"/>
      <c r="L19" s="6"/>
      <c r="M19" s="6"/>
      <c r="N19" s="1"/>
    </row>
    <row r="20" spans="1:14" x14ac:dyDescent="0.25">
      <c r="A20" s="28" t="s">
        <v>631</v>
      </c>
      <c r="B20" s="22" t="s">
        <v>19</v>
      </c>
      <c r="C20" s="22"/>
      <c r="D20" s="22"/>
      <c r="E20" s="26">
        <v>26.4</v>
      </c>
      <c r="F20" s="29" t="s">
        <v>142</v>
      </c>
      <c r="G20" s="29" t="s">
        <v>142</v>
      </c>
      <c r="H20" s="29" t="s">
        <v>142</v>
      </c>
      <c r="I20" s="42"/>
      <c r="J20" s="68" t="s">
        <v>659</v>
      </c>
      <c r="K20" s="8"/>
      <c r="L20" s="8"/>
      <c r="M20" s="8"/>
      <c r="N20" s="1"/>
    </row>
    <row r="21" spans="1:14" x14ac:dyDescent="0.25">
      <c r="A21" s="28" t="s">
        <v>631</v>
      </c>
      <c r="B21" s="18" t="s">
        <v>20</v>
      </c>
      <c r="C21" s="18" t="s">
        <v>8</v>
      </c>
      <c r="D21" s="18"/>
      <c r="E21" s="19">
        <v>0.77200000000000002</v>
      </c>
      <c r="F21" s="29" t="s">
        <v>142</v>
      </c>
      <c r="G21" s="29" t="s">
        <v>142</v>
      </c>
      <c r="H21" s="29" t="s">
        <v>142</v>
      </c>
      <c r="I21" s="42"/>
      <c r="J21" s="62" t="s">
        <v>638</v>
      </c>
      <c r="K21" s="6"/>
      <c r="L21" s="6"/>
      <c r="M21" s="6"/>
      <c r="N21" s="1"/>
    </row>
    <row r="22" spans="1:14" x14ac:dyDescent="0.25">
      <c r="A22" s="28" t="s">
        <v>631</v>
      </c>
      <c r="B22" s="18" t="s">
        <v>21</v>
      </c>
      <c r="C22" s="18" t="s">
        <v>8</v>
      </c>
      <c r="D22" s="18"/>
      <c r="E22" s="19">
        <v>6.7549999999999999E-2</v>
      </c>
      <c r="F22" s="29" t="s">
        <v>142</v>
      </c>
      <c r="G22" s="29" t="s">
        <v>142</v>
      </c>
      <c r="H22" s="29" t="s">
        <v>142</v>
      </c>
      <c r="I22" s="42"/>
      <c r="J22" s="62" t="s">
        <v>648</v>
      </c>
      <c r="K22" s="6"/>
      <c r="L22" s="6"/>
      <c r="M22" s="6"/>
      <c r="N22" s="1"/>
    </row>
    <row r="23" spans="1:14" x14ac:dyDescent="0.25">
      <c r="A23" s="28" t="s">
        <v>631</v>
      </c>
      <c r="B23" s="18" t="s">
        <v>22</v>
      </c>
      <c r="C23" s="18" t="s">
        <v>8</v>
      </c>
      <c r="D23" s="18"/>
      <c r="E23" s="19">
        <v>8.2025000000000006</v>
      </c>
      <c r="F23" s="29" t="s">
        <v>142</v>
      </c>
      <c r="G23" s="29" t="s">
        <v>142</v>
      </c>
      <c r="H23" s="29" t="s">
        <v>142</v>
      </c>
      <c r="I23" s="42"/>
      <c r="J23" s="62" t="s">
        <v>642</v>
      </c>
      <c r="K23" s="6"/>
      <c r="L23" s="6"/>
      <c r="M23" s="6"/>
      <c r="N23" s="1"/>
    </row>
    <row r="24" spans="1:14" x14ac:dyDescent="0.25">
      <c r="A24" s="28" t="s">
        <v>631</v>
      </c>
      <c r="B24" s="18" t="s">
        <v>23</v>
      </c>
      <c r="C24" s="18" t="s">
        <v>8</v>
      </c>
      <c r="D24" s="18"/>
      <c r="E24" s="19">
        <v>1.9879</v>
      </c>
      <c r="F24" s="29" t="s">
        <v>142</v>
      </c>
      <c r="G24" s="29" t="s">
        <v>142</v>
      </c>
      <c r="H24" s="29" t="s">
        <v>142</v>
      </c>
      <c r="I24" s="42"/>
      <c r="J24" s="62" t="s">
        <v>641</v>
      </c>
      <c r="K24" s="6"/>
      <c r="L24" s="6"/>
      <c r="M24" s="6"/>
      <c r="N24" s="1"/>
    </row>
    <row r="25" spans="1:14" x14ac:dyDescent="0.25">
      <c r="A25" s="28" t="s">
        <v>631</v>
      </c>
      <c r="B25" s="18" t="s">
        <v>24</v>
      </c>
      <c r="C25" s="18" t="s">
        <v>8</v>
      </c>
      <c r="D25" s="18"/>
      <c r="E25" s="19">
        <v>0.67549999999999999</v>
      </c>
      <c r="F25" s="29" t="s">
        <v>142</v>
      </c>
      <c r="G25" s="29" t="s">
        <v>142</v>
      </c>
      <c r="H25" s="29" t="s">
        <v>142</v>
      </c>
      <c r="I25" s="42"/>
      <c r="J25" s="62" t="s">
        <v>638</v>
      </c>
      <c r="K25" s="6"/>
      <c r="L25" s="6"/>
      <c r="M25" s="6"/>
      <c r="N25" s="1"/>
    </row>
    <row r="26" spans="1:14" x14ac:dyDescent="0.25">
      <c r="A26" s="28" t="s">
        <v>631</v>
      </c>
      <c r="B26" s="18" t="s">
        <v>25</v>
      </c>
      <c r="C26" s="22"/>
      <c r="D26" s="18"/>
      <c r="E26" s="19">
        <v>7.0155499999999993</v>
      </c>
      <c r="F26" s="29" t="s">
        <v>142</v>
      </c>
      <c r="G26" s="29" t="s">
        <v>142</v>
      </c>
      <c r="H26" s="29" t="s">
        <v>142</v>
      </c>
      <c r="I26" s="42"/>
      <c r="J26" s="62" t="s">
        <v>650</v>
      </c>
      <c r="K26" s="6"/>
      <c r="L26" s="6"/>
      <c r="M26" s="6"/>
      <c r="N26" s="1"/>
    </row>
    <row r="27" spans="1:14" x14ac:dyDescent="0.25">
      <c r="A27" s="28" t="s">
        <v>631</v>
      </c>
      <c r="B27" s="18" t="s">
        <v>26</v>
      </c>
      <c r="C27" s="18" t="s">
        <v>8</v>
      </c>
      <c r="D27" s="18"/>
      <c r="E27" s="19">
        <v>2.8177999999999996</v>
      </c>
      <c r="F27" s="29" t="s">
        <v>142</v>
      </c>
      <c r="G27" s="29" t="s">
        <v>142</v>
      </c>
      <c r="H27" s="29" t="s">
        <v>142</v>
      </c>
      <c r="I27" s="42"/>
      <c r="J27" s="62" t="s">
        <v>651</v>
      </c>
      <c r="K27" s="6"/>
      <c r="L27" s="6"/>
      <c r="M27" s="6"/>
      <c r="N27" s="1"/>
    </row>
    <row r="28" spans="1:14" x14ac:dyDescent="0.25">
      <c r="A28" s="28" t="s">
        <v>631</v>
      </c>
      <c r="B28" s="18" t="s">
        <v>27</v>
      </c>
      <c r="C28" s="22"/>
      <c r="D28" s="18"/>
      <c r="E28" s="19">
        <v>6.9866000000000001</v>
      </c>
      <c r="F28" s="29" t="s">
        <v>142</v>
      </c>
      <c r="G28" s="29" t="s">
        <v>142</v>
      </c>
      <c r="H28" s="29" t="s">
        <v>142</v>
      </c>
      <c r="I28" s="42"/>
      <c r="J28" s="62" t="s">
        <v>650</v>
      </c>
      <c r="K28" s="6"/>
      <c r="L28" s="6"/>
      <c r="M28" s="6"/>
      <c r="N28" s="1"/>
    </row>
    <row r="29" spans="1:14" x14ac:dyDescent="0.25">
      <c r="A29" s="28" t="s">
        <v>631</v>
      </c>
      <c r="B29" s="18" t="s">
        <v>28</v>
      </c>
      <c r="C29" s="18" t="s">
        <v>8</v>
      </c>
      <c r="D29" s="18"/>
      <c r="E29" s="19">
        <v>23.7</v>
      </c>
      <c r="F29" s="29" t="s">
        <v>142</v>
      </c>
      <c r="G29" s="29" t="s">
        <v>142</v>
      </c>
      <c r="H29" s="29" t="s">
        <v>142</v>
      </c>
      <c r="I29" s="42"/>
      <c r="J29" s="62" t="s">
        <v>660</v>
      </c>
      <c r="K29" s="6"/>
      <c r="L29" s="6"/>
      <c r="M29" s="6"/>
      <c r="N29" s="1"/>
    </row>
    <row r="30" spans="1:14" x14ac:dyDescent="0.25">
      <c r="A30" s="28" t="s">
        <v>631</v>
      </c>
      <c r="B30" s="18" t="s">
        <v>29</v>
      </c>
      <c r="C30" s="18" t="s">
        <v>8</v>
      </c>
      <c r="D30" s="18"/>
      <c r="E30" s="19">
        <v>3.9082499999999998</v>
      </c>
      <c r="F30" s="29" t="s">
        <v>142</v>
      </c>
      <c r="G30" s="29" t="s">
        <v>142</v>
      </c>
      <c r="H30" s="29" t="s">
        <v>142</v>
      </c>
      <c r="I30" s="42"/>
      <c r="J30" s="62" t="s">
        <v>642</v>
      </c>
      <c r="K30" s="6"/>
      <c r="L30" s="6"/>
      <c r="M30" s="6"/>
      <c r="N30" s="1"/>
    </row>
    <row r="31" spans="1:14" x14ac:dyDescent="0.25">
      <c r="A31" s="28" t="s">
        <v>631</v>
      </c>
      <c r="B31" s="18" t="s">
        <v>30</v>
      </c>
      <c r="C31" s="22"/>
      <c r="D31" s="18"/>
      <c r="E31" s="19">
        <v>4.95045</v>
      </c>
      <c r="F31" s="29" t="s">
        <v>142</v>
      </c>
      <c r="G31" s="29" t="s">
        <v>142</v>
      </c>
      <c r="H31" s="29" t="s">
        <v>142</v>
      </c>
      <c r="I31" s="42"/>
      <c r="J31" s="62" t="s">
        <v>650</v>
      </c>
      <c r="K31" s="6"/>
      <c r="L31" s="6"/>
      <c r="M31" s="6"/>
      <c r="N31" s="1"/>
    </row>
    <row r="32" spans="1:14" x14ac:dyDescent="0.25">
      <c r="A32" s="28" t="s">
        <v>631</v>
      </c>
      <c r="B32" s="18" t="s">
        <v>31</v>
      </c>
      <c r="C32" s="18" t="s">
        <v>8</v>
      </c>
      <c r="D32" s="18"/>
      <c r="E32" s="19">
        <v>8.8007999999999988</v>
      </c>
      <c r="F32" s="29" t="s">
        <v>142</v>
      </c>
      <c r="G32" s="29" t="s">
        <v>142</v>
      </c>
      <c r="H32" s="29" t="s">
        <v>142</v>
      </c>
      <c r="I32" s="42"/>
      <c r="J32" s="62" t="s">
        <v>652</v>
      </c>
      <c r="K32" s="6"/>
      <c r="L32" s="6"/>
      <c r="M32" s="6"/>
      <c r="N32" s="1"/>
    </row>
    <row r="33" spans="1:14" x14ac:dyDescent="0.25">
      <c r="A33" s="28" t="s">
        <v>631</v>
      </c>
      <c r="B33" s="18" t="s">
        <v>31</v>
      </c>
      <c r="C33" s="27" t="s">
        <v>8</v>
      </c>
      <c r="D33" s="27" t="s">
        <v>123</v>
      </c>
      <c r="E33" s="19">
        <v>8.8007999999999988</v>
      </c>
      <c r="F33" s="29" t="s">
        <v>142</v>
      </c>
      <c r="G33" s="29" t="s">
        <v>142</v>
      </c>
      <c r="H33" s="29" t="s">
        <v>142</v>
      </c>
      <c r="I33" s="42"/>
      <c r="J33" s="62" t="s">
        <v>652</v>
      </c>
      <c r="K33" s="6"/>
      <c r="L33" s="6"/>
      <c r="M33" s="6"/>
      <c r="N33" s="1"/>
    </row>
    <row r="34" spans="1:14" x14ac:dyDescent="0.25">
      <c r="A34" s="28" t="s">
        <v>631</v>
      </c>
      <c r="B34" s="18" t="s">
        <v>32</v>
      </c>
      <c r="C34" s="18" t="s">
        <v>8</v>
      </c>
      <c r="D34" s="18"/>
      <c r="E34" s="19">
        <v>35.425150000000002</v>
      </c>
      <c r="F34" s="29" t="s">
        <v>142</v>
      </c>
      <c r="G34" s="29" t="s">
        <v>142</v>
      </c>
      <c r="H34" s="29" t="s">
        <v>142</v>
      </c>
      <c r="I34" s="42"/>
      <c r="J34" s="62" t="s">
        <v>653</v>
      </c>
      <c r="K34" s="6"/>
      <c r="L34" s="6"/>
      <c r="M34" s="6"/>
      <c r="N34" s="1"/>
    </row>
    <row r="35" spans="1:14" x14ac:dyDescent="0.25">
      <c r="A35" s="28" t="s">
        <v>631</v>
      </c>
      <c r="B35" s="18" t="s">
        <v>33</v>
      </c>
      <c r="C35" s="18" t="s">
        <v>8</v>
      </c>
      <c r="D35" s="18"/>
      <c r="E35" s="19">
        <v>4.1012500000000003</v>
      </c>
      <c r="F35" s="29" t="s">
        <v>142</v>
      </c>
      <c r="G35" s="29" t="s">
        <v>142</v>
      </c>
      <c r="H35" s="29" t="s">
        <v>142</v>
      </c>
      <c r="I35" s="42"/>
      <c r="J35" s="62" t="s">
        <v>654</v>
      </c>
      <c r="K35" s="6"/>
      <c r="L35" s="6"/>
      <c r="M35" s="6"/>
      <c r="N35" s="1"/>
    </row>
    <row r="36" spans="1:14" x14ac:dyDescent="0.25">
      <c r="A36" s="28" t="s">
        <v>631</v>
      </c>
      <c r="B36" s="18" t="s">
        <v>34</v>
      </c>
      <c r="C36" s="18" t="s">
        <v>8</v>
      </c>
      <c r="D36" s="18"/>
      <c r="E36" s="19">
        <v>2.9432499999999999</v>
      </c>
      <c r="F36" s="29" t="s">
        <v>142</v>
      </c>
      <c r="G36" s="29" t="s">
        <v>142</v>
      </c>
      <c r="H36" s="29" t="s">
        <v>142</v>
      </c>
      <c r="I36" s="42"/>
      <c r="J36" s="62" t="s">
        <v>641</v>
      </c>
      <c r="K36" s="6"/>
      <c r="L36" s="6"/>
      <c r="M36" s="6"/>
      <c r="N36" s="1"/>
    </row>
    <row r="37" spans="1:14" x14ac:dyDescent="0.25">
      <c r="A37" s="28" t="s">
        <v>631</v>
      </c>
      <c r="B37" s="18" t="s">
        <v>35</v>
      </c>
      <c r="C37" s="18" t="s">
        <v>8</v>
      </c>
      <c r="D37" s="18"/>
      <c r="E37" s="19">
        <v>1.9396499999999997</v>
      </c>
      <c r="F37" s="29" t="s">
        <v>142</v>
      </c>
      <c r="G37" s="29" t="s">
        <v>142</v>
      </c>
      <c r="H37" s="29" t="s">
        <v>142</v>
      </c>
      <c r="I37" s="42"/>
      <c r="J37" s="62" t="s">
        <v>640</v>
      </c>
      <c r="K37" s="6"/>
      <c r="L37" s="6"/>
      <c r="M37" s="6"/>
      <c r="N37" s="1"/>
    </row>
    <row r="38" spans="1:14" x14ac:dyDescent="0.25">
      <c r="A38" s="28" t="s">
        <v>631</v>
      </c>
      <c r="B38" s="18" t="s">
        <v>36</v>
      </c>
      <c r="C38" s="18" t="s">
        <v>8</v>
      </c>
      <c r="D38" s="18"/>
      <c r="E38" s="19">
        <v>33.022300000000001</v>
      </c>
      <c r="F38" s="29" t="s">
        <v>142</v>
      </c>
      <c r="G38" s="29" t="s">
        <v>142</v>
      </c>
      <c r="H38" s="29" t="s">
        <v>142</v>
      </c>
      <c r="I38" s="42"/>
      <c r="J38" s="62" t="s">
        <v>635</v>
      </c>
      <c r="K38" s="6"/>
      <c r="L38" s="6"/>
      <c r="M38" s="6"/>
      <c r="N38" s="1"/>
    </row>
    <row r="39" spans="1:14" x14ac:dyDescent="0.25">
      <c r="A39" s="28" t="s">
        <v>631</v>
      </c>
      <c r="B39" s="18" t="s">
        <v>37</v>
      </c>
      <c r="C39" s="18" t="s">
        <v>8</v>
      </c>
      <c r="D39" s="18"/>
      <c r="E39" s="19">
        <v>10.21935</v>
      </c>
      <c r="F39" s="29" t="s">
        <v>142</v>
      </c>
      <c r="G39" s="29" t="s">
        <v>142</v>
      </c>
      <c r="H39" s="29" t="s">
        <v>142</v>
      </c>
      <c r="I39" s="42"/>
      <c r="J39" s="62" t="s">
        <v>641</v>
      </c>
      <c r="K39" s="6"/>
      <c r="L39" s="6"/>
      <c r="M39" s="6"/>
      <c r="N39" s="1"/>
    </row>
    <row r="40" spans="1:14" x14ac:dyDescent="0.25">
      <c r="A40" s="28" t="s">
        <v>670</v>
      </c>
      <c r="B40" s="18" t="s">
        <v>38</v>
      </c>
      <c r="C40" s="18" t="s">
        <v>8</v>
      </c>
      <c r="D40" s="18"/>
      <c r="E40" s="77">
        <v>3.41</v>
      </c>
      <c r="F40" s="29">
        <v>4.42</v>
      </c>
      <c r="G40" s="29">
        <v>2.54</v>
      </c>
      <c r="H40" s="29">
        <v>2.54</v>
      </c>
      <c r="I40" s="42"/>
      <c r="J40" s="62" t="s">
        <v>643</v>
      </c>
      <c r="K40" s="6"/>
      <c r="L40" s="6"/>
      <c r="M40" s="6"/>
      <c r="N40" s="1"/>
    </row>
    <row r="41" spans="1:14" x14ac:dyDescent="0.25">
      <c r="A41" s="28" t="s">
        <v>631</v>
      </c>
      <c r="B41" s="18" t="s">
        <v>39</v>
      </c>
      <c r="C41" s="18" t="s">
        <v>8</v>
      </c>
      <c r="D41" s="18"/>
      <c r="E41" s="19">
        <v>25.27</v>
      </c>
      <c r="F41" s="29" t="s">
        <v>142</v>
      </c>
      <c r="G41" s="29" t="s">
        <v>142</v>
      </c>
      <c r="H41" s="29" t="s">
        <v>142</v>
      </c>
      <c r="I41" s="42"/>
      <c r="J41" s="62" t="s">
        <v>644</v>
      </c>
      <c r="K41" s="6"/>
      <c r="L41" s="6"/>
      <c r="M41" s="6"/>
      <c r="N41" s="1"/>
    </row>
    <row r="42" spans="1:14" x14ac:dyDescent="0.25">
      <c r="A42" s="28" t="s">
        <v>631</v>
      </c>
      <c r="B42" s="18" t="s">
        <v>40</v>
      </c>
      <c r="C42" s="18" t="s">
        <v>8</v>
      </c>
      <c r="D42" s="18"/>
      <c r="E42" s="19">
        <v>4.05</v>
      </c>
      <c r="F42" s="29" t="s">
        <v>142</v>
      </c>
      <c r="G42" s="29" t="s">
        <v>142</v>
      </c>
      <c r="H42" s="29" t="s">
        <v>142</v>
      </c>
      <c r="I42" s="42"/>
      <c r="J42" s="62" t="s">
        <v>645</v>
      </c>
      <c r="K42" s="6"/>
      <c r="L42" s="6"/>
      <c r="M42" s="6"/>
      <c r="N42" s="1"/>
    </row>
    <row r="43" spans="1:14" x14ac:dyDescent="0.25">
      <c r="A43" s="28" t="s">
        <v>631</v>
      </c>
      <c r="B43" s="18" t="s">
        <v>41</v>
      </c>
      <c r="C43" s="18" t="s">
        <v>8</v>
      </c>
      <c r="D43" s="18"/>
      <c r="E43" s="19">
        <v>0.89</v>
      </c>
      <c r="F43" s="29" t="s">
        <v>142</v>
      </c>
      <c r="G43" s="29" t="s">
        <v>142</v>
      </c>
      <c r="H43" s="29" t="s">
        <v>142</v>
      </c>
      <c r="I43" s="42"/>
      <c r="J43" s="62" t="s">
        <v>638</v>
      </c>
      <c r="K43" s="6"/>
      <c r="L43" s="6"/>
      <c r="M43" s="6"/>
      <c r="N43" s="1"/>
    </row>
    <row r="44" spans="1:14" x14ac:dyDescent="0.25">
      <c r="A44" s="28" t="s">
        <v>631</v>
      </c>
      <c r="B44" s="18" t="s">
        <v>42</v>
      </c>
      <c r="C44" s="18" t="s">
        <v>8</v>
      </c>
      <c r="D44" s="18"/>
      <c r="E44" s="19">
        <v>4.8099999999999996</v>
      </c>
      <c r="F44" s="29" t="s">
        <v>142</v>
      </c>
      <c r="G44" s="29" t="s">
        <v>142</v>
      </c>
      <c r="H44" s="29" t="s">
        <v>142</v>
      </c>
      <c r="I44" s="42"/>
      <c r="J44" s="62" t="s">
        <v>646</v>
      </c>
      <c r="K44" s="6"/>
      <c r="L44" s="6"/>
      <c r="M44" s="6"/>
      <c r="N44" s="1"/>
    </row>
    <row r="45" spans="1:14" x14ac:dyDescent="0.25">
      <c r="A45" s="28" t="s">
        <v>631</v>
      </c>
      <c r="B45" s="18" t="s">
        <v>43</v>
      </c>
      <c r="C45" s="18" t="s">
        <v>8</v>
      </c>
      <c r="D45" s="18"/>
      <c r="E45" s="19">
        <v>2.02</v>
      </c>
      <c r="F45" s="29" t="s">
        <v>142</v>
      </c>
      <c r="G45" s="29" t="s">
        <v>142</v>
      </c>
      <c r="H45" s="29" t="s">
        <v>142</v>
      </c>
      <c r="I45" s="42"/>
      <c r="J45" s="62" t="s">
        <v>641</v>
      </c>
      <c r="K45" s="6"/>
      <c r="L45" s="6"/>
      <c r="M45" s="6"/>
      <c r="N45" s="1"/>
    </row>
    <row r="46" spans="1:14" x14ac:dyDescent="0.25">
      <c r="A46" s="28" t="s">
        <v>631</v>
      </c>
      <c r="B46" s="18" t="s">
        <v>44</v>
      </c>
      <c r="C46" s="18" t="s">
        <v>8</v>
      </c>
      <c r="D46" s="18"/>
      <c r="E46" s="19">
        <v>0.41</v>
      </c>
      <c r="F46" s="29" t="s">
        <v>142</v>
      </c>
      <c r="G46" s="29" t="s">
        <v>142</v>
      </c>
      <c r="H46" s="29" t="s">
        <v>142</v>
      </c>
      <c r="I46" s="42"/>
      <c r="J46" s="62" t="s">
        <v>666</v>
      </c>
      <c r="K46" s="6"/>
      <c r="L46" s="6"/>
      <c r="M46" s="6"/>
      <c r="N46" s="1"/>
    </row>
    <row r="47" spans="1:14" x14ac:dyDescent="0.25">
      <c r="A47" s="17"/>
      <c r="B47" s="18" t="s">
        <v>45</v>
      </c>
      <c r="C47" s="18" t="s">
        <v>8</v>
      </c>
      <c r="D47" s="18"/>
      <c r="E47" s="19">
        <v>15.51</v>
      </c>
      <c r="F47" s="29" t="s">
        <v>142</v>
      </c>
      <c r="G47" s="29" t="s">
        <v>142</v>
      </c>
      <c r="H47" s="29" t="s">
        <v>142</v>
      </c>
      <c r="I47" s="42" t="s">
        <v>143</v>
      </c>
      <c r="J47" s="61"/>
      <c r="K47" s="6"/>
      <c r="L47" s="6"/>
      <c r="M47" s="6"/>
      <c r="N47" s="1"/>
    </row>
    <row r="48" spans="1:14" x14ac:dyDescent="0.25">
      <c r="A48" s="23"/>
      <c r="B48" s="22" t="s">
        <v>46</v>
      </c>
      <c r="C48" s="22" t="s">
        <v>8</v>
      </c>
      <c r="D48" s="22"/>
      <c r="E48" s="19">
        <v>465.9</v>
      </c>
      <c r="F48" s="29" t="s">
        <v>142</v>
      </c>
      <c r="G48" s="29" t="s">
        <v>142</v>
      </c>
      <c r="H48" s="29" t="s">
        <v>142</v>
      </c>
      <c r="I48" s="42" t="s">
        <v>143</v>
      </c>
      <c r="J48" s="63"/>
      <c r="K48" s="8"/>
      <c r="L48" s="8"/>
      <c r="M48" s="8"/>
      <c r="N48" s="1"/>
    </row>
    <row r="49" spans="1:14" x14ac:dyDescent="0.25">
      <c r="A49" s="17"/>
      <c r="B49" s="18" t="s">
        <v>47</v>
      </c>
      <c r="C49" s="34" t="s">
        <v>8</v>
      </c>
      <c r="D49" s="18"/>
      <c r="E49" s="19">
        <v>199.78</v>
      </c>
      <c r="F49" s="29" t="s">
        <v>142</v>
      </c>
      <c r="G49" s="29" t="s">
        <v>142</v>
      </c>
      <c r="H49" s="29" t="s">
        <v>142</v>
      </c>
      <c r="I49" s="42" t="s">
        <v>143</v>
      </c>
      <c r="J49" s="63"/>
      <c r="K49" s="6"/>
      <c r="L49" s="6"/>
      <c r="M49" s="8"/>
      <c r="N49" s="1"/>
    </row>
    <row r="50" spans="1:14" x14ac:dyDescent="0.25">
      <c r="A50" s="17"/>
      <c r="B50" s="18" t="s">
        <v>48</v>
      </c>
      <c r="C50" s="34" t="s">
        <v>8</v>
      </c>
      <c r="D50" s="18"/>
      <c r="E50" s="19">
        <v>53.08</v>
      </c>
      <c r="F50" s="29" t="s">
        <v>142</v>
      </c>
      <c r="G50" s="29" t="s">
        <v>142</v>
      </c>
      <c r="H50" s="29" t="s">
        <v>142</v>
      </c>
      <c r="I50" s="42" t="s">
        <v>143</v>
      </c>
      <c r="J50" s="63"/>
      <c r="K50" s="6"/>
      <c r="L50" s="6"/>
      <c r="M50" s="8"/>
      <c r="N50" s="1"/>
    </row>
    <row r="51" spans="1:14" x14ac:dyDescent="0.25">
      <c r="A51" s="17"/>
      <c r="B51" s="18" t="s">
        <v>49</v>
      </c>
      <c r="C51" s="34" t="s">
        <v>8</v>
      </c>
      <c r="D51" s="18"/>
      <c r="E51" s="19">
        <v>21.67</v>
      </c>
      <c r="F51" s="29" t="s">
        <v>142</v>
      </c>
      <c r="G51" s="29" t="s">
        <v>142</v>
      </c>
      <c r="H51" s="29" t="s">
        <v>142</v>
      </c>
      <c r="I51" s="42" t="s">
        <v>143</v>
      </c>
      <c r="J51" s="63"/>
      <c r="K51" s="6"/>
      <c r="L51" s="6"/>
      <c r="M51" s="8"/>
      <c r="N51" s="1"/>
    </row>
    <row r="52" spans="1:14" x14ac:dyDescent="0.25">
      <c r="A52" s="28" t="s">
        <v>631</v>
      </c>
      <c r="B52" s="18" t="s">
        <v>50</v>
      </c>
      <c r="C52" s="18" t="s">
        <v>8</v>
      </c>
      <c r="D52" s="18"/>
      <c r="E52" s="19">
        <v>174.15</v>
      </c>
      <c r="F52" s="29" t="s">
        <v>142</v>
      </c>
      <c r="G52" s="29" t="s">
        <v>142</v>
      </c>
      <c r="H52" s="29" t="s">
        <v>142</v>
      </c>
      <c r="I52" s="42"/>
      <c r="J52" s="62" t="s">
        <v>635</v>
      </c>
      <c r="K52" s="6"/>
      <c r="L52" s="6"/>
      <c r="M52" s="6"/>
      <c r="N52" s="1"/>
    </row>
    <row r="53" spans="1:14" x14ac:dyDescent="0.25">
      <c r="A53" s="28" t="s">
        <v>631</v>
      </c>
      <c r="B53" s="18" t="s">
        <v>51</v>
      </c>
      <c r="C53" s="18" t="s">
        <v>8</v>
      </c>
      <c r="D53" s="18"/>
      <c r="E53" s="19">
        <v>64.41</v>
      </c>
      <c r="F53" s="29" t="s">
        <v>142</v>
      </c>
      <c r="G53" s="29" t="s">
        <v>142</v>
      </c>
      <c r="H53" s="29" t="s">
        <v>142</v>
      </c>
      <c r="I53" s="42"/>
      <c r="J53" s="62" t="s">
        <v>636</v>
      </c>
      <c r="K53" s="6"/>
      <c r="L53" s="6"/>
      <c r="M53" s="6"/>
      <c r="N53" s="1"/>
    </row>
    <row r="54" spans="1:14" x14ac:dyDescent="0.25">
      <c r="A54" s="28" t="s">
        <v>631</v>
      </c>
      <c r="B54" s="18" t="s">
        <v>52</v>
      </c>
      <c r="C54" s="18" t="s">
        <v>8</v>
      </c>
      <c r="D54" s="18"/>
      <c r="E54" s="19">
        <v>37.409999999999997</v>
      </c>
      <c r="F54" s="29" t="s">
        <v>142</v>
      </c>
      <c r="G54" s="29" t="s">
        <v>142</v>
      </c>
      <c r="H54" s="29" t="s">
        <v>142</v>
      </c>
      <c r="I54" s="42"/>
      <c r="J54" s="62" t="s">
        <v>636</v>
      </c>
      <c r="K54" s="6"/>
      <c r="L54" s="6"/>
      <c r="M54" s="6"/>
      <c r="N54" s="1"/>
    </row>
    <row r="55" spans="1:14" x14ac:dyDescent="0.25">
      <c r="A55" s="28" t="s">
        <v>631</v>
      </c>
      <c r="B55" s="18" t="s">
        <v>53</v>
      </c>
      <c r="C55" s="18" t="s">
        <v>8</v>
      </c>
      <c r="D55" s="18"/>
      <c r="E55" s="19">
        <v>26.23</v>
      </c>
      <c r="F55" s="29" t="s">
        <v>142</v>
      </c>
      <c r="G55" s="29" t="s">
        <v>142</v>
      </c>
      <c r="H55" s="29" t="s">
        <v>142</v>
      </c>
      <c r="I55" s="42"/>
      <c r="J55" s="62" t="s">
        <v>637</v>
      </c>
      <c r="K55" s="6"/>
      <c r="L55" s="6"/>
      <c r="M55" s="6"/>
      <c r="N55" s="1"/>
    </row>
    <row r="56" spans="1:14" x14ac:dyDescent="0.25">
      <c r="A56" s="28" t="s">
        <v>631</v>
      </c>
      <c r="B56" s="18" t="s">
        <v>54</v>
      </c>
      <c r="C56" s="18" t="s">
        <v>8</v>
      </c>
      <c r="D56" s="18"/>
      <c r="E56" s="19">
        <v>108.59</v>
      </c>
      <c r="F56" s="29" t="s">
        <v>142</v>
      </c>
      <c r="G56" s="29" t="s">
        <v>142</v>
      </c>
      <c r="H56" s="29" t="s">
        <v>142</v>
      </c>
      <c r="I56" s="42"/>
      <c r="J56" s="62" t="s">
        <v>635</v>
      </c>
      <c r="K56" s="6"/>
      <c r="L56" s="6"/>
      <c r="M56" s="6"/>
      <c r="N56" s="1"/>
    </row>
    <row r="57" spans="1:14" x14ac:dyDescent="0.25">
      <c r="A57" s="28" t="s">
        <v>631</v>
      </c>
      <c r="B57" s="18" t="s">
        <v>55</v>
      </c>
      <c r="C57" s="18" t="s">
        <v>8</v>
      </c>
      <c r="D57" s="18"/>
      <c r="E57" s="19">
        <v>36.68</v>
      </c>
      <c r="F57" s="29" t="s">
        <v>142</v>
      </c>
      <c r="G57" s="29" t="s">
        <v>142</v>
      </c>
      <c r="H57" s="29" t="s">
        <v>142</v>
      </c>
      <c r="I57" s="42"/>
      <c r="J57" s="62" t="s">
        <v>635</v>
      </c>
      <c r="K57" s="6"/>
      <c r="L57" s="6"/>
      <c r="M57" s="6"/>
      <c r="N57" s="1"/>
    </row>
    <row r="58" spans="1:14" x14ac:dyDescent="0.25">
      <c r="A58" s="28" t="s">
        <v>631</v>
      </c>
      <c r="B58" s="18" t="s">
        <v>56</v>
      </c>
      <c r="C58" s="18" t="s">
        <v>8</v>
      </c>
      <c r="D58" s="18"/>
      <c r="E58" s="19">
        <v>16.79</v>
      </c>
      <c r="F58" s="29" t="s">
        <v>142</v>
      </c>
      <c r="G58" s="29" t="s">
        <v>142</v>
      </c>
      <c r="H58" s="29" t="s">
        <v>142</v>
      </c>
      <c r="I58" s="42"/>
      <c r="J58" s="62" t="s">
        <v>635</v>
      </c>
      <c r="K58" s="6"/>
      <c r="L58" s="6"/>
      <c r="M58" s="6"/>
      <c r="N58" s="1"/>
    </row>
    <row r="59" spans="1:14" x14ac:dyDescent="0.25">
      <c r="A59" s="28" t="s">
        <v>631</v>
      </c>
      <c r="B59" s="18" t="s">
        <v>57</v>
      </c>
      <c r="C59" s="18" t="s">
        <v>8</v>
      </c>
      <c r="D59" s="18"/>
      <c r="E59" s="19">
        <v>37.89</v>
      </c>
      <c r="F59" s="29" t="s">
        <v>142</v>
      </c>
      <c r="G59" s="29" t="s">
        <v>142</v>
      </c>
      <c r="H59" s="29" t="s">
        <v>142</v>
      </c>
      <c r="I59" s="42"/>
      <c r="J59" s="62" t="s">
        <v>635</v>
      </c>
      <c r="K59" s="6"/>
      <c r="L59" s="6"/>
      <c r="M59" s="6"/>
      <c r="N59" s="1"/>
    </row>
    <row r="60" spans="1:14" x14ac:dyDescent="0.25">
      <c r="A60" s="28" t="s">
        <v>631</v>
      </c>
      <c r="B60" s="18" t="s">
        <v>58</v>
      </c>
      <c r="C60" s="18" t="s">
        <v>8</v>
      </c>
      <c r="D60" s="18"/>
      <c r="E60" s="19">
        <v>4.99</v>
      </c>
      <c r="F60" s="29" t="s">
        <v>142</v>
      </c>
      <c r="G60" s="29" t="s">
        <v>142</v>
      </c>
      <c r="H60" s="29" t="s">
        <v>142</v>
      </c>
      <c r="I60" s="42"/>
      <c r="J60" s="62" t="s">
        <v>638</v>
      </c>
      <c r="K60" s="6"/>
      <c r="L60" s="6"/>
      <c r="M60" s="6"/>
      <c r="N60" s="1"/>
    </row>
    <row r="61" spans="1:14" x14ac:dyDescent="0.25">
      <c r="A61" s="28" t="s">
        <v>631</v>
      </c>
      <c r="B61" s="18" t="s">
        <v>59</v>
      </c>
      <c r="C61" s="18" t="s">
        <v>8</v>
      </c>
      <c r="D61" s="18"/>
      <c r="E61" s="19">
        <v>14.15</v>
      </c>
      <c r="F61" s="29" t="s">
        <v>142</v>
      </c>
      <c r="G61" s="29" t="s">
        <v>142</v>
      </c>
      <c r="H61" s="29" t="s">
        <v>142</v>
      </c>
      <c r="I61" s="42"/>
      <c r="J61" s="62" t="s">
        <v>635</v>
      </c>
      <c r="K61" s="6"/>
      <c r="L61" s="6"/>
      <c r="M61" s="6"/>
      <c r="N61" s="1"/>
    </row>
    <row r="62" spans="1:14" x14ac:dyDescent="0.25">
      <c r="A62" s="28" t="s">
        <v>631</v>
      </c>
      <c r="B62" s="18" t="s">
        <v>60</v>
      </c>
      <c r="C62" s="18" t="s">
        <v>8</v>
      </c>
      <c r="D62" s="18"/>
      <c r="E62" s="19">
        <v>18.010000000000002</v>
      </c>
      <c r="F62" s="29" t="s">
        <v>142</v>
      </c>
      <c r="G62" s="29" t="s">
        <v>142</v>
      </c>
      <c r="H62" s="29" t="s">
        <v>142</v>
      </c>
      <c r="I62" s="42"/>
      <c r="J62" s="62" t="s">
        <v>635</v>
      </c>
      <c r="K62" s="6"/>
      <c r="L62" s="6"/>
      <c r="M62" s="6"/>
      <c r="N62" s="1"/>
    </row>
    <row r="63" spans="1:14" s="76" customFormat="1" x14ac:dyDescent="0.25">
      <c r="A63" s="71"/>
      <c r="B63" s="72" t="s">
        <v>672</v>
      </c>
      <c r="C63" s="72"/>
      <c r="D63" s="72"/>
      <c r="E63" s="73">
        <v>2.89</v>
      </c>
      <c r="F63" s="73" t="s">
        <v>142</v>
      </c>
      <c r="G63" s="73" t="s">
        <v>142</v>
      </c>
      <c r="H63" s="73" t="s">
        <v>142</v>
      </c>
      <c r="I63" s="73"/>
      <c r="J63" s="74"/>
      <c r="K63" s="75"/>
      <c r="L63" s="75"/>
      <c r="M63" s="75"/>
    </row>
    <row r="64" spans="1:14" x14ac:dyDescent="0.25">
      <c r="A64" s="17"/>
      <c r="B64" s="18" t="s">
        <v>61</v>
      </c>
      <c r="C64" s="22"/>
      <c r="D64" s="18"/>
      <c r="E64" s="19">
        <v>1.52</v>
      </c>
      <c r="F64" s="29" t="s">
        <v>142</v>
      </c>
      <c r="G64" s="29" t="s">
        <v>142</v>
      </c>
      <c r="H64" s="29" t="s">
        <v>142</v>
      </c>
      <c r="I64" s="42"/>
      <c r="J64" s="61"/>
      <c r="K64" s="6"/>
      <c r="L64" s="6"/>
      <c r="M64" s="6"/>
      <c r="N64" s="1"/>
    </row>
    <row r="65" spans="1:14" x14ac:dyDescent="0.25">
      <c r="A65" s="28" t="s">
        <v>631</v>
      </c>
      <c r="B65" s="18" t="s">
        <v>62</v>
      </c>
      <c r="C65" s="22"/>
      <c r="D65" s="18"/>
      <c r="E65" s="19">
        <v>50.86</v>
      </c>
      <c r="F65" s="29" t="s">
        <v>142</v>
      </c>
      <c r="G65" s="29" t="s">
        <v>142</v>
      </c>
      <c r="H65" s="29" t="s">
        <v>142</v>
      </c>
      <c r="I65" s="42"/>
      <c r="J65" s="62" t="s">
        <v>655</v>
      </c>
      <c r="K65" s="6"/>
      <c r="L65" s="6"/>
      <c r="M65" s="6"/>
      <c r="N65" s="1"/>
    </row>
    <row r="66" spans="1:14" x14ac:dyDescent="0.25">
      <c r="A66" s="28" t="s">
        <v>631</v>
      </c>
      <c r="B66" s="18" t="s">
        <v>62</v>
      </c>
      <c r="C66" s="34" t="s">
        <v>78</v>
      </c>
      <c r="D66" s="18"/>
      <c r="E66" s="29" t="s">
        <v>99</v>
      </c>
      <c r="F66" s="29" t="s">
        <v>142</v>
      </c>
      <c r="G66" s="29" t="s">
        <v>142</v>
      </c>
      <c r="H66" s="29" t="s">
        <v>142</v>
      </c>
      <c r="I66" s="42" t="s">
        <v>143</v>
      </c>
      <c r="J66" s="62" t="s">
        <v>655</v>
      </c>
      <c r="K66" s="6"/>
      <c r="L66" s="6"/>
      <c r="M66" s="6"/>
      <c r="N66" s="1"/>
    </row>
    <row r="67" spans="1:14" x14ac:dyDescent="0.25">
      <c r="A67" s="28" t="s">
        <v>631</v>
      </c>
      <c r="B67" s="18" t="s">
        <v>63</v>
      </c>
      <c r="C67" s="22"/>
      <c r="D67" s="18"/>
      <c r="E67" s="19">
        <v>50.382649999999998</v>
      </c>
      <c r="F67" s="29" t="s">
        <v>142</v>
      </c>
      <c r="G67" s="29" t="s">
        <v>142</v>
      </c>
      <c r="H67" s="29" t="s">
        <v>142</v>
      </c>
      <c r="I67" s="42"/>
      <c r="J67" s="62" t="s">
        <v>655</v>
      </c>
      <c r="K67" s="6"/>
      <c r="L67" s="6"/>
      <c r="M67" s="6"/>
      <c r="N67" s="1"/>
    </row>
    <row r="68" spans="1:14" x14ac:dyDescent="0.25">
      <c r="A68" s="28" t="s">
        <v>631</v>
      </c>
      <c r="B68" s="27" t="s">
        <v>63</v>
      </c>
      <c r="C68" s="34" t="s">
        <v>78</v>
      </c>
      <c r="D68" s="18"/>
      <c r="E68" s="29" t="s">
        <v>99</v>
      </c>
      <c r="F68" s="29" t="s">
        <v>142</v>
      </c>
      <c r="G68" s="29" t="s">
        <v>142</v>
      </c>
      <c r="H68" s="29" t="s">
        <v>142</v>
      </c>
      <c r="I68" s="42" t="s">
        <v>143</v>
      </c>
      <c r="J68" s="62" t="s">
        <v>655</v>
      </c>
      <c r="K68" s="6"/>
      <c r="L68" s="6"/>
      <c r="M68" s="6"/>
      <c r="N68" s="1"/>
    </row>
    <row r="69" spans="1:14" x14ac:dyDescent="0.25">
      <c r="A69" s="28" t="s">
        <v>631</v>
      </c>
      <c r="B69" s="18" t="s">
        <v>64</v>
      </c>
      <c r="C69" s="22"/>
      <c r="D69" s="18"/>
      <c r="E69" s="19">
        <v>48.375450000000001</v>
      </c>
      <c r="F69" s="29" t="s">
        <v>142</v>
      </c>
      <c r="G69" s="29" t="s">
        <v>142</v>
      </c>
      <c r="H69" s="29" t="s">
        <v>142</v>
      </c>
      <c r="I69" s="42"/>
      <c r="J69" s="62" t="s">
        <v>641</v>
      </c>
      <c r="K69" s="6"/>
      <c r="L69" s="6"/>
      <c r="M69" s="6"/>
      <c r="N69" s="1"/>
    </row>
    <row r="70" spans="1:14" x14ac:dyDescent="0.25">
      <c r="A70" s="28" t="s">
        <v>631</v>
      </c>
      <c r="B70" s="18" t="s">
        <v>65</v>
      </c>
      <c r="C70" s="22"/>
      <c r="D70" s="18"/>
      <c r="E70" s="19">
        <v>2.2098499999999999</v>
      </c>
      <c r="F70" s="29" t="s">
        <v>142</v>
      </c>
      <c r="G70" s="29" t="s">
        <v>142</v>
      </c>
      <c r="H70" s="29" t="s">
        <v>142</v>
      </c>
      <c r="I70" s="42"/>
      <c r="J70" s="62" t="s">
        <v>642</v>
      </c>
      <c r="K70" s="6"/>
      <c r="L70" s="6"/>
      <c r="M70" s="6"/>
      <c r="N70" s="1"/>
    </row>
    <row r="71" spans="1:14" x14ac:dyDescent="0.25">
      <c r="A71" s="28" t="s">
        <v>631</v>
      </c>
      <c r="B71" s="18" t="s">
        <v>66</v>
      </c>
      <c r="C71" s="22"/>
      <c r="D71" s="18"/>
      <c r="E71" s="19">
        <v>3.6187499999999999</v>
      </c>
      <c r="F71" s="29" t="s">
        <v>142</v>
      </c>
      <c r="G71" s="29" t="s">
        <v>142</v>
      </c>
      <c r="H71" s="29" t="s">
        <v>142</v>
      </c>
      <c r="I71" s="42"/>
      <c r="J71" s="62" t="s">
        <v>656</v>
      </c>
      <c r="K71" s="6"/>
      <c r="L71" s="6"/>
      <c r="M71" s="6"/>
      <c r="N71" s="1"/>
    </row>
    <row r="72" spans="1:14" x14ac:dyDescent="0.25">
      <c r="A72" s="28" t="s">
        <v>671</v>
      </c>
      <c r="B72" s="18" t="s">
        <v>67</v>
      </c>
      <c r="C72" s="18" t="s">
        <v>68</v>
      </c>
      <c r="D72" s="18"/>
      <c r="E72" s="77">
        <f>E73/2</f>
        <v>50.71</v>
      </c>
      <c r="F72" s="26">
        <f t="shared" ref="F72:H72" si="0">F73/2</f>
        <v>68.385000000000005</v>
      </c>
      <c r="G72" s="26">
        <f t="shared" si="0"/>
        <v>36.979999999999997</v>
      </c>
      <c r="H72" s="26">
        <f t="shared" si="0"/>
        <v>34.414999999999999</v>
      </c>
      <c r="I72" s="43"/>
      <c r="J72" s="61"/>
      <c r="K72" s="6"/>
      <c r="L72" s="6"/>
      <c r="M72" s="6"/>
      <c r="N72" s="1"/>
    </row>
    <row r="73" spans="1:14" x14ac:dyDescent="0.25">
      <c r="A73" s="28" t="s">
        <v>670</v>
      </c>
      <c r="B73" s="18" t="s">
        <v>67</v>
      </c>
      <c r="C73" s="18" t="s">
        <v>69</v>
      </c>
      <c r="D73" s="18"/>
      <c r="E73" s="77">
        <v>101.42</v>
      </c>
      <c r="F73" s="19">
        <v>136.77000000000001</v>
      </c>
      <c r="G73" s="19">
        <v>73.959999999999994</v>
      </c>
      <c r="H73" s="19">
        <v>68.83</v>
      </c>
      <c r="I73" s="42" t="s">
        <v>144</v>
      </c>
      <c r="J73" s="62" t="s">
        <v>649</v>
      </c>
      <c r="K73" s="6"/>
      <c r="L73" s="6"/>
      <c r="M73" s="6"/>
      <c r="N73" s="1"/>
    </row>
    <row r="74" spans="1:14" x14ac:dyDescent="0.25">
      <c r="A74" s="28" t="s">
        <v>670</v>
      </c>
      <c r="B74" s="18" t="s">
        <v>67</v>
      </c>
      <c r="C74" s="18" t="s">
        <v>69</v>
      </c>
      <c r="D74" s="27" t="s">
        <v>125</v>
      </c>
      <c r="E74" s="77">
        <f>E73/2</f>
        <v>50.71</v>
      </c>
      <c r="F74" s="19">
        <f t="shared" ref="F74:H74" si="1">F73/2</f>
        <v>68.385000000000005</v>
      </c>
      <c r="G74" s="19">
        <f t="shared" si="1"/>
        <v>36.979999999999997</v>
      </c>
      <c r="H74" s="19">
        <f t="shared" si="1"/>
        <v>34.414999999999999</v>
      </c>
      <c r="I74" s="42" t="s">
        <v>144</v>
      </c>
      <c r="J74" s="62" t="s">
        <v>649</v>
      </c>
      <c r="K74" s="6"/>
      <c r="L74" s="6"/>
      <c r="M74" s="6"/>
      <c r="N74" s="1"/>
    </row>
    <row r="75" spans="1:14" x14ac:dyDescent="0.25">
      <c r="A75" s="28" t="s">
        <v>670</v>
      </c>
      <c r="B75" s="18" t="s">
        <v>67</v>
      </c>
      <c r="C75" s="18" t="s">
        <v>69</v>
      </c>
      <c r="D75" s="27" t="s">
        <v>124</v>
      </c>
      <c r="E75" s="77">
        <f>E73*1.5</f>
        <v>152.13</v>
      </c>
      <c r="F75" s="19">
        <f t="shared" ref="F75:H75" si="2">F73*1.5</f>
        <v>205.15500000000003</v>
      </c>
      <c r="G75" s="19">
        <f t="shared" si="2"/>
        <v>110.94</v>
      </c>
      <c r="H75" s="19">
        <f t="shared" si="2"/>
        <v>103.245</v>
      </c>
      <c r="I75" s="42" t="s">
        <v>144</v>
      </c>
      <c r="J75" s="62" t="s">
        <v>649</v>
      </c>
      <c r="K75" s="6"/>
      <c r="L75" s="6"/>
      <c r="M75" s="6"/>
      <c r="N75" s="1"/>
    </row>
    <row r="76" spans="1:14" x14ac:dyDescent="0.25">
      <c r="A76" s="28" t="s">
        <v>670</v>
      </c>
      <c r="B76" s="18" t="s">
        <v>67</v>
      </c>
      <c r="C76" s="18" t="s">
        <v>69</v>
      </c>
      <c r="D76" s="27" t="s">
        <v>126</v>
      </c>
      <c r="E76" s="77">
        <v>101.42</v>
      </c>
      <c r="F76" s="19">
        <v>136.77000000000001</v>
      </c>
      <c r="G76" s="19">
        <v>73.959999999999994</v>
      </c>
      <c r="H76" s="19">
        <v>68.83</v>
      </c>
      <c r="I76" s="42" t="s">
        <v>144</v>
      </c>
      <c r="J76" s="62" t="s">
        <v>649</v>
      </c>
      <c r="K76" s="6"/>
      <c r="L76" s="6"/>
      <c r="M76" s="6"/>
      <c r="N76" s="1"/>
    </row>
    <row r="77" spans="1:14" s="3" customFormat="1" x14ac:dyDescent="0.25">
      <c r="A77" s="28" t="s">
        <v>671</v>
      </c>
      <c r="B77" s="31" t="s">
        <v>70</v>
      </c>
      <c r="C77" s="31" t="s">
        <v>68</v>
      </c>
      <c r="D77" s="31"/>
      <c r="E77" s="78">
        <f>E78/2</f>
        <v>10</v>
      </c>
      <c r="F77" s="32">
        <f t="shared" ref="F77:H77" si="3">F78/2</f>
        <v>12.2</v>
      </c>
      <c r="G77" s="32">
        <f t="shared" si="3"/>
        <v>8.2550000000000008</v>
      </c>
      <c r="H77" s="32">
        <f t="shared" si="3"/>
        <v>8.1</v>
      </c>
      <c r="I77" s="45" t="s">
        <v>144</v>
      </c>
      <c r="J77" s="64"/>
      <c r="K77" s="7"/>
      <c r="L77" s="7"/>
      <c r="M77" s="7"/>
    </row>
    <row r="78" spans="1:14" x14ac:dyDescent="0.25">
      <c r="A78" s="28" t="s">
        <v>670</v>
      </c>
      <c r="B78" s="18" t="s">
        <v>70</v>
      </c>
      <c r="C78" s="18" t="s">
        <v>69</v>
      </c>
      <c r="D78" s="18"/>
      <c r="E78" s="77">
        <v>20</v>
      </c>
      <c r="F78" s="19">
        <v>24.4</v>
      </c>
      <c r="G78" s="19">
        <v>16.510000000000002</v>
      </c>
      <c r="H78" s="19">
        <v>16.2</v>
      </c>
      <c r="I78" s="42" t="s">
        <v>144</v>
      </c>
      <c r="J78" s="62" t="s">
        <v>649</v>
      </c>
      <c r="K78" s="6"/>
      <c r="L78" s="6"/>
      <c r="M78" s="6"/>
      <c r="N78" s="1"/>
    </row>
    <row r="79" spans="1:14" x14ac:dyDescent="0.25">
      <c r="A79" s="28" t="s">
        <v>670</v>
      </c>
      <c r="B79" s="18" t="s">
        <v>70</v>
      </c>
      <c r="C79" s="18" t="s">
        <v>69</v>
      </c>
      <c r="D79" s="27" t="s">
        <v>125</v>
      </c>
      <c r="E79" s="77">
        <f>E78/2</f>
        <v>10</v>
      </c>
      <c r="F79" s="19">
        <f t="shared" ref="F79:H79" si="4">F78/2</f>
        <v>12.2</v>
      </c>
      <c r="G79" s="19">
        <f t="shared" si="4"/>
        <v>8.2550000000000008</v>
      </c>
      <c r="H79" s="19">
        <f t="shared" si="4"/>
        <v>8.1</v>
      </c>
      <c r="I79" s="42" t="s">
        <v>144</v>
      </c>
      <c r="J79" s="62" t="s">
        <v>649</v>
      </c>
      <c r="K79" s="6"/>
      <c r="L79" s="6"/>
      <c r="M79" s="6"/>
      <c r="N79" s="1"/>
    </row>
    <row r="80" spans="1:14" x14ac:dyDescent="0.25">
      <c r="A80" s="28" t="s">
        <v>670</v>
      </c>
      <c r="B80" s="18" t="s">
        <v>70</v>
      </c>
      <c r="C80" s="18" t="s">
        <v>69</v>
      </c>
      <c r="D80" s="27" t="s">
        <v>124</v>
      </c>
      <c r="E80" s="77">
        <f>E78*1.5</f>
        <v>30</v>
      </c>
      <c r="F80" s="19">
        <f t="shared" ref="F80:H80" si="5">F78*1.5</f>
        <v>36.599999999999994</v>
      </c>
      <c r="G80" s="19">
        <f t="shared" si="5"/>
        <v>24.765000000000001</v>
      </c>
      <c r="H80" s="19">
        <f t="shared" si="5"/>
        <v>24.299999999999997</v>
      </c>
      <c r="I80" s="42" t="s">
        <v>144</v>
      </c>
      <c r="J80" s="62" t="s">
        <v>649</v>
      </c>
      <c r="K80" s="6"/>
      <c r="L80" s="6"/>
      <c r="M80" s="6"/>
      <c r="N80" s="1"/>
    </row>
    <row r="81" spans="1:14" x14ac:dyDescent="0.25">
      <c r="A81" s="28" t="s">
        <v>670</v>
      </c>
      <c r="B81" s="18" t="s">
        <v>70</v>
      </c>
      <c r="C81" s="18" t="s">
        <v>69</v>
      </c>
      <c r="D81" s="27" t="s">
        <v>126</v>
      </c>
      <c r="E81" s="77">
        <v>50.71</v>
      </c>
      <c r="F81" s="19">
        <v>68.39</v>
      </c>
      <c r="G81" s="19">
        <v>36.979999999999997</v>
      </c>
      <c r="H81" s="19">
        <v>34.42</v>
      </c>
      <c r="I81" s="42" t="s">
        <v>144</v>
      </c>
      <c r="J81" s="62" t="s">
        <v>649</v>
      </c>
      <c r="K81" s="6"/>
      <c r="L81" s="6"/>
      <c r="M81" s="6"/>
      <c r="N81" s="1"/>
    </row>
    <row r="82" spans="1:14" x14ac:dyDescent="0.25">
      <c r="A82" s="28" t="s">
        <v>671</v>
      </c>
      <c r="B82" s="18" t="s">
        <v>71</v>
      </c>
      <c r="C82" s="18" t="s">
        <v>68</v>
      </c>
      <c r="D82" s="18"/>
      <c r="E82" s="77">
        <f>E83/2</f>
        <v>19.835000000000001</v>
      </c>
      <c r="F82" s="19">
        <f t="shared" ref="F82:H82" si="6">F83/2</f>
        <v>22.48</v>
      </c>
      <c r="G82" s="19">
        <f t="shared" si="6"/>
        <v>18.79</v>
      </c>
      <c r="H82" s="19">
        <f t="shared" si="6"/>
        <v>18.73</v>
      </c>
      <c r="I82" s="42" t="s">
        <v>144</v>
      </c>
      <c r="J82" s="61"/>
      <c r="K82" s="6"/>
      <c r="L82" s="6"/>
      <c r="M82" s="6"/>
      <c r="N82" s="1"/>
    </row>
    <row r="83" spans="1:14" x14ac:dyDescent="0.25">
      <c r="A83" s="28" t="s">
        <v>670</v>
      </c>
      <c r="B83" s="18" t="s">
        <v>71</v>
      </c>
      <c r="C83" s="18" t="s">
        <v>69</v>
      </c>
      <c r="D83" s="18"/>
      <c r="E83" s="77">
        <v>39.67</v>
      </c>
      <c r="F83" s="19">
        <v>44.96</v>
      </c>
      <c r="G83" s="19">
        <v>37.58</v>
      </c>
      <c r="H83" s="19">
        <v>37.46</v>
      </c>
      <c r="I83" s="42" t="s">
        <v>144</v>
      </c>
      <c r="J83" s="62" t="s">
        <v>649</v>
      </c>
      <c r="K83" s="6"/>
      <c r="L83" s="6"/>
      <c r="M83" s="6"/>
      <c r="N83" s="1"/>
    </row>
    <row r="84" spans="1:14" x14ac:dyDescent="0.25">
      <c r="A84" s="28" t="s">
        <v>670</v>
      </c>
      <c r="B84" s="18" t="s">
        <v>71</v>
      </c>
      <c r="C84" s="18" t="s">
        <v>69</v>
      </c>
      <c r="D84" s="27" t="s">
        <v>125</v>
      </c>
      <c r="E84" s="77">
        <f>E83/2</f>
        <v>19.835000000000001</v>
      </c>
      <c r="F84" s="19">
        <f t="shared" ref="F84:H84" si="7">F83/2</f>
        <v>22.48</v>
      </c>
      <c r="G84" s="19">
        <f t="shared" si="7"/>
        <v>18.79</v>
      </c>
      <c r="H84" s="19">
        <f t="shared" si="7"/>
        <v>18.73</v>
      </c>
      <c r="I84" s="42" t="s">
        <v>144</v>
      </c>
      <c r="J84" s="62" t="s">
        <v>649</v>
      </c>
      <c r="K84" s="6"/>
      <c r="L84" s="6"/>
      <c r="M84" s="6"/>
      <c r="N84" s="1"/>
    </row>
    <row r="85" spans="1:14" x14ac:dyDescent="0.25">
      <c r="A85" s="28" t="s">
        <v>670</v>
      </c>
      <c r="B85" s="18" t="s">
        <v>71</v>
      </c>
      <c r="C85" s="18" t="s">
        <v>69</v>
      </c>
      <c r="D85" s="27" t="s">
        <v>124</v>
      </c>
      <c r="E85" s="77">
        <f>E83*1.5</f>
        <v>59.505000000000003</v>
      </c>
      <c r="F85" s="19">
        <f t="shared" ref="F85:H85" si="8">F83*1.5</f>
        <v>67.44</v>
      </c>
      <c r="G85" s="19">
        <f t="shared" si="8"/>
        <v>56.37</v>
      </c>
      <c r="H85" s="19">
        <f t="shared" si="8"/>
        <v>56.19</v>
      </c>
      <c r="I85" s="42" t="s">
        <v>144</v>
      </c>
      <c r="J85" s="62" t="s">
        <v>649</v>
      </c>
      <c r="K85" s="6"/>
      <c r="L85" s="6"/>
      <c r="M85" s="6"/>
      <c r="N85" s="1"/>
    </row>
    <row r="86" spans="1:14" x14ac:dyDescent="0.25">
      <c r="A86" s="28" t="s">
        <v>670</v>
      </c>
      <c r="B86" s="18" t="s">
        <v>71</v>
      </c>
      <c r="C86" s="18" t="s">
        <v>69</v>
      </c>
      <c r="D86" s="27" t="s">
        <v>126</v>
      </c>
      <c r="E86" s="77">
        <v>50.71</v>
      </c>
      <c r="F86" s="19">
        <v>68.39</v>
      </c>
      <c r="G86" s="19">
        <v>37.58</v>
      </c>
      <c r="H86" s="19">
        <v>37.46</v>
      </c>
      <c r="I86" s="42" t="s">
        <v>144</v>
      </c>
      <c r="J86" s="62" t="s">
        <v>649</v>
      </c>
      <c r="K86" s="6"/>
      <c r="L86" s="6"/>
      <c r="M86" s="6"/>
      <c r="N86" s="1"/>
    </row>
    <row r="87" spans="1:14" x14ac:dyDescent="0.25">
      <c r="A87" s="28" t="s">
        <v>671</v>
      </c>
      <c r="B87" s="18" t="s">
        <v>72</v>
      </c>
      <c r="C87" s="18" t="s">
        <v>68</v>
      </c>
      <c r="D87" s="18"/>
      <c r="E87" s="77">
        <f>E88/2</f>
        <v>50.71</v>
      </c>
      <c r="F87" s="19">
        <f t="shared" ref="F87:H87" si="9">F88/2</f>
        <v>68.385000000000005</v>
      </c>
      <c r="G87" s="19">
        <f t="shared" si="9"/>
        <v>36.979999999999997</v>
      </c>
      <c r="H87" s="19">
        <f t="shared" si="9"/>
        <v>34.414999999999999</v>
      </c>
      <c r="I87" s="42" t="s">
        <v>144</v>
      </c>
      <c r="J87" s="61"/>
      <c r="K87" s="6"/>
      <c r="L87" s="6"/>
      <c r="M87" s="6"/>
      <c r="N87" s="1"/>
    </row>
    <row r="88" spans="1:14" x14ac:dyDescent="0.25">
      <c r="A88" s="28" t="s">
        <v>670</v>
      </c>
      <c r="B88" s="18" t="s">
        <v>72</v>
      </c>
      <c r="C88" s="18" t="s">
        <v>69</v>
      </c>
      <c r="D88" s="18"/>
      <c r="E88" s="77">
        <v>101.42</v>
      </c>
      <c r="F88" s="19">
        <v>136.77000000000001</v>
      </c>
      <c r="G88" s="19">
        <v>73.959999999999994</v>
      </c>
      <c r="H88" s="19">
        <v>68.83</v>
      </c>
      <c r="I88" s="42" t="s">
        <v>144</v>
      </c>
      <c r="J88" s="62" t="s">
        <v>649</v>
      </c>
      <c r="K88" s="6"/>
      <c r="L88" s="6"/>
      <c r="M88" s="6"/>
      <c r="N88" s="1"/>
    </row>
    <row r="89" spans="1:14" x14ac:dyDescent="0.25">
      <c r="A89" s="28" t="s">
        <v>670</v>
      </c>
      <c r="B89" s="18" t="s">
        <v>72</v>
      </c>
      <c r="C89" s="18" t="s">
        <v>69</v>
      </c>
      <c r="D89" s="27" t="s">
        <v>125</v>
      </c>
      <c r="E89" s="77">
        <f>E88/2</f>
        <v>50.71</v>
      </c>
      <c r="F89" s="19">
        <f t="shared" ref="F89:H89" si="10">F88/2</f>
        <v>68.385000000000005</v>
      </c>
      <c r="G89" s="19">
        <f t="shared" si="10"/>
        <v>36.979999999999997</v>
      </c>
      <c r="H89" s="19">
        <f t="shared" si="10"/>
        <v>34.414999999999999</v>
      </c>
      <c r="I89" s="42" t="s">
        <v>144</v>
      </c>
      <c r="J89" s="62" t="s">
        <v>649</v>
      </c>
      <c r="K89" s="6"/>
      <c r="L89" s="6"/>
      <c r="M89" s="6"/>
      <c r="N89" s="1"/>
    </row>
    <row r="90" spans="1:14" x14ac:dyDescent="0.25">
      <c r="A90" s="28" t="s">
        <v>670</v>
      </c>
      <c r="B90" s="18" t="s">
        <v>72</v>
      </c>
      <c r="C90" s="18" t="s">
        <v>69</v>
      </c>
      <c r="D90" s="27" t="s">
        <v>124</v>
      </c>
      <c r="E90" s="77">
        <f>E88*1.5</f>
        <v>152.13</v>
      </c>
      <c r="F90" s="19">
        <f t="shared" ref="F90:H90" si="11">F88*1.5</f>
        <v>205.15500000000003</v>
      </c>
      <c r="G90" s="19">
        <f t="shared" si="11"/>
        <v>110.94</v>
      </c>
      <c r="H90" s="19">
        <f t="shared" si="11"/>
        <v>103.245</v>
      </c>
      <c r="I90" s="42" t="s">
        <v>144</v>
      </c>
      <c r="J90" s="62" t="s">
        <v>649</v>
      </c>
      <c r="K90" s="6"/>
      <c r="L90" s="6"/>
      <c r="M90" s="6"/>
      <c r="N90" s="1"/>
    </row>
    <row r="91" spans="1:14" x14ac:dyDescent="0.25">
      <c r="A91" s="28" t="s">
        <v>670</v>
      </c>
      <c r="B91" s="18" t="s">
        <v>72</v>
      </c>
      <c r="C91" s="18" t="s">
        <v>69</v>
      </c>
      <c r="D91" s="27" t="s">
        <v>126</v>
      </c>
      <c r="E91" s="77">
        <v>101.42</v>
      </c>
      <c r="F91" s="19">
        <v>136.77000000000001</v>
      </c>
      <c r="G91" s="19">
        <v>73.959999999999994</v>
      </c>
      <c r="H91" s="19">
        <v>68.83</v>
      </c>
      <c r="I91" s="42" t="s">
        <v>144</v>
      </c>
      <c r="J91" s="62" t="s">
        <v>649</v>
      </c>
      <c r="K91" s="6"/>
      <c r="L91" s="6"/>
      <c r="M91" s="6"/>
      <c r="N91" s="1"/>
    </row>
    <row r="92" spans="1:14" x14ac:dyDescent="0.25">
      <c r="A92" s="28" t="s">
        <v>670</v>
      </c>
      <c r="B92" s="18" t="s">
        <v>73</v>
      </c>
      <c r="C92" s="22"/>
      <c r="D92" s="18"/>
      <c r="E92" s="77">
        <v>57.61</v>
      </c>
      <c r="F92" s="19">
        <v>65.180000000000007</v>
      </c>
      <c r="G92" s="19">
        <v>50.7</v>
      </c>
      <c r="H92" s="19">
        <v>50.16</v>
      </c>
      <c r="I92" s="44"/>
      <c r="J92" s="62" t="s">
        <v>641</v>
      </c>
      <c r="K92" s="6"/>
      <c r="L92" s="6"/>
      <c r="M92" s="6"/>
      <c r="N92" s="1"/>
    </row>
    <row r="93" spans="1:14" x14ac:dyDescent="0.25">
      <c r="A93" s="28" t="s">
        <v>670</v>
      </c>
      <c r="B93" s="18" t="s">
        <v>74</v>
      </c>
      <c r="C93" s="22"/>
      <c r="D93" s="18"/>
      <c r="E93" s="77">
        <v>57.61</v>
      </c>
      <c r="F93" s="19">
        <v>65.180000000000007</v>
      </c>
      <c r="G93" s="19">
        <v>50.7</v>
      </c>
      <c r="H93" s="19">
        <v>50.16</v>
      </c>
      <c r="I93" s="44"/>
      <c r="J93" s="62" t="s">
        <v>641</v>
      </c>
      <c r="K93" s="6"/>
      <c r="L93" s="6"/>
      <c r="M93" s="6"/>
      <c r="N93" s="1"/>
    </row>
    <row r="94" spans="1:14" x14ac:dyDescent="0.25">
      <c r="A94" s="28" t="s">
        <v>670</v>
      </c>
      <c r="B94" s="18" t="s">
        <v>75</v>
      </c>
      <c r="C94" s="22"/>
      <c r="D94" s="18"/>
      <c r="E94" s="77">
        <v>52.38</v>
      </c>
      <c r="F94" s="19">
        <v>62.58</v>
      </c>
      <c r="G94" s="19">
        <v>46.95</v>
      </c>
      <c r="H94" s="19">
        <v>44.18</v>
      </c>
      <c r="I94" s="44"/>
      <c r="J94" s="62" t="s">
        <v>641</v>
      </c>
      <c r="K94" s="6"/>
      <c r="L94" s="6"/>
      <c r="M94" s="6"/>
      <c r="N94" s="1"/>
    </row>
    <row r="95" spans="1:14" x14ac:dyDescent="0.25">
      <c r="A95" s="28" t="s">
        <v>670</v>
      </c>
      <c r="B95" s="18" t="s">
        <v>76</v>
      </c>
      <c r="C95" s="22"/>
      <c r="D95" s="18"/>
      <c r="E95" s="77">
        <v>52.38</v>
      </c>
      <c r="F95" s="19">
        <v>62.58</v>
      </c>
      <c r="G95" s="19">
        <v>46.95</v>
      </c>
      <c r="H95" s="19">
        <v>44.18</v>
      </c>
      <c r="I95" s="44"/>
      <c r="J95" s="62" t="s">
        <v>641</v>
      </c>
      <c r="K95" s="6"/>
      <c r="L95" s="6"/>
      <c r="M95" s="6"/>
      <c r="N95" s="1"/>
    </row>
    <row r="96" spans="1:14" x14ac:dyDescent="0.25">
      <c r="A96" s="28" t="s">
        <v>631</v>
      </c>
      <c r="B96" s="18" t="s">
        <v>77</v>
      </c>
      <c r="C96" s="18" t="s">
        <v>8</v>
      </c>
      <c r="D96" s="18"/>
      <c r="E96" s="19">
        <v>506.43</v>
      </c>
      <c r="F96" s="29" t="s">
        <v>142</v>
      </c>
      <c r="G96" s="29" t="s">
        <v>142</v>
      </c>
      <c r="H96" s="29" t="s">
        <v>142</v>
      </c>
      <c r="I96" s="42" t="s">
        <v>143</v>
      </c>
      <c r="J96" s="62" t="s">
        <v>661</v>
      </c>
      <c r="K96" s="6"/>
      <c r="L96" s="6"/>
      <c r="M96" s="6"/>
      <c r="N96" s="1"/>
    </row>
    <row r="97" spans="1:14" x14ac:dyDescent="0.25">
      <c r="A97" s="28" t="s">
        <v>631</v>
      </c>
      <c r="B97" s="18" t="s">
        <v>77</v>
      </c>
      <c r="C97" s="18" t="s">
        <v>78</v>
      </c>
      <c r="D97" s="18"/>
      <c r="E97" s="19">
        <v>872.75</v>
      </c>
      <c r="F97" s="29" t="s">
        <v>142</v>
      </c>
      <c r="G97" s="29" t="s">
        <v>142</v>
      </c>
      <c r="H97" s="29" t="s">
        <v>142</v>
      </c>
      <c r="I97" s="42" t="s">
        <v>145</v>
      </c>
      <c r="J97" s="65" t="s">
        <v>662</v>
      </c>
      <c r="K97" s="6"/>
      <c r="L97" s="6"/>
      <c r="M97" s="12"/>
      <c r="N97" s="1"/>
    </row>
    <row r="98" spans="1:14" x14ac:dyDescent="0.25">
      <c r="A98" s="28"/>
      <c r="B98" s="18" t="s">
        <v>117</v>
      </c>
      <c r="C98" s="18" t="s">
        <v>8</v>
      </c>
      <c r="D98" s="18"/>
      <c r="E98" s="21">
        <f>E99*7</f>
        <v>6595.8899999999994</v>
      </c>
      <c r="F98" s="29" t="s">
        <v>142</v>
      </c>
      <c r="G98" s="29" t="s">
        <v>142</v>
      </c>
      <c r="H98" s="29" t="s">
        <v>142</v>
      </c>
      <c r="I98" s="42" t="s">
        <v>144</v>
      </c>
      <c r="J98" s="66"/>
      <c r="K98" s="6"/>
      <c r="L98" s="6"/>
      <c r="M98" s="5"/>
      <c r="N98" s="1"/>
    </row>
    <row r="99" spans="1:14" x14ac:dyDescent="0.25">
      <c r="A99" s="28"/>
      <c r="B99" s="18" t="s">
        <v>117</v>
      </c>
      <c r="C99" s="18" t="s">
        <v>69</v>
      </c>
      <c r="D99" s="18"/>
      <c r="E99" s="21">
        <v>942.27</v>
      </c>
      <c r="F99" s="29" t="s">
        <v>142</v>
      </c>
      <c r="G99" s="29" t="s">
        <v>142</v>
      </c>
      <c r="H99" s="29" t="s">
        <v>142</v>
      </c>
      <c r="I99" s="42" t="s">
        <v>144</v>
      </c>
      <c r="J99" s="66"/>
      <c r="K99" s="6"/>
      <c r="L99" s="6"/>
      <c r="M99" s="5"/>
      <c r="N99" s="1"/>
    </row>
    <row r="100" spans="1:14" x14ac:dyDescent="0.25">
      <c r="A100" s="28"/>
      <c r="B100" s="18" t="s">
        <v>117</v>
      </c>
      <c r="C100" s="18" t="s">
        <v>79</v>
      </c>
      <c r="D100" s="18"/>
      <c r="E100" s="21">
        <f>E99/2</f>
        <v>471.13499999999999</v>
      </c>
      <c r="F100" s="29" t="s">
        <v>142</v>
      </c>
      <c r="G100" s="29" t="s">
        <v>142</v>
      </c>
      <c r="H100" s="29" t="s">
        <v>142</v>
      </c>
      <c r="I100" s="42" t="s">
        <v>144</v>
      </c>
      <c r="J100" s="66"/>
      <c r="K100" s="6"/>
      <c r="L100" s="6"/>
      <c r="M100" s="5"/>
      <c r="N100" s="1"/>
    </row>
    <row r="101" spans="1:14" x14ac:dyDescent="0.25">
      <c r="A101" s="28"/>
      <c r="B101" s="18" t="s">
        <v>117</v>
      </c>
      <c r="C101" s="18" t="s">
        <v>68</v>
      </c>
      <c r="D101" s="18"/>
      <c r="E101" s="21">
        <f>E99/2</f>
        <v>471.13499999999999</v>
      </c>
      <c r="F101" s="29" t="s">
        <v>142</v>
      </c>
      <c r="G101" s="29" t="s">
        <v>142</v>
      </c>
      <c r="H101" s="29" t="s">
        <v>142</v>
      </c>
      <c r="I101" s="42" t="s">
        <v>144</v>
      </c>
      <c r="J101" s="62" t="s">
        <v>635</v>
      </c>
      <c r="K101" s="6"/>
      <c r="L101" s="6"/>
      <c r="M101" s="5"/>
      <c r="N101" s="1"/>
    </row>
    <row r="102" spans="1:14" x14ac:dyDescent="0.25">
      <c r="A102" s="28"/>
      <c r="B102" s="30" t="s">
        <v>118</v>
      </c>
      <c r="C102" s="30" t="s">
        <v>69</v>
      </c>
      <c r="D102" s="30"/>
      <c r="E102" s="21">
        <v>942.57</v>
      </c>
      <c r="F102" s="29" t="s">
        <v>142</v>
      </c>
      <c r="G102" s="29" t="s">
        <v>142</v>
      </c>
      <c r="H102" s="29" t="s">
        <v>142</v>
      </c>
      <c r="I102" s="42" t="s">
        <v>144</v>
      </c>
      <c r="J102" s="66"/>
      <c r="K102" s="5"/>
      <c r="L102" s="5"/>
      <c r="M102" s="5"/>
      <c r="N102" s="1"/>
    </row>
    <row r="103" spans="1:14" x14ac:dyDescent="0.25">
      <c r="A103" s="28"/>
      <c r="B103" s="18" t="s">
        <v>118</v>
      </c>
      <c r="C103" s="18" t="s">
        <v>79</v>
      </c>
      <c r="D103" s="18"/>
      <c r="E103" s="21">
        <f>E102/2</f>
        <v>471.28500000000003</v>
      </c>
      <c r="F103" s="29" t="s">
        <v>142</v>
      </c>
      <c r="G103" s="29" t="s">
        <v>142</v>
      </c>
      <c r="H103" s="29" t="s">
        <v>142</v>
      </c>
      <c r="I103" s="42" t="s">
        <v>144</v>
      </c>
      <c r="J103" s="66"/>
      <c r="K103" s="6"/>
      <c r="L103" s="6"/>
      <c r="M103" s="5"/>
      <c r="N103" s="1"/>
    </row>
    <row r="104" spans="1:14" x14ac:dyDescent="0.25">
      <c r="A104" s="28"/>
      <c r="B104" s="18" t="s">
        <v>118</v>
      </c>
      <c r="C104" s="18" t="s">
        <v>68</v>
      </c>
      <c r="D104" s="18"/>
      <c r="E104" s="21">
        <f>E102/2</f>
        <v>471.28500000000003</v>
      </c>
      <c r="F104" s="29" t="s">
        <v>142</v>
      </c>
      <c r="G104" s="29" t="s">
        <v>142</v>
      </c>
      <c r="H104" s="29" t="s">
        <v>142</v>
      </c>
      <c r="I104" s="42" t="s">
        <v>144</v>
      </c>
      <c r="J104" s="66"/>
      <c r="K104" s="6"/>
      <c r="L104" s="6"/>
      <c r="M104" s="5"/>
      <c r="N104" s="1"/>
    </row>
    <row r="105" spans="1:14" x14ac:dyDescent="0.25">
      <c r="A105" s="28" t="s">
        <v>670</v>
      </c>
      <c r="B105" s="22" t="s">
        <v>80</v>
      </c>
      <c r="C105" s="22" t="s">
        <v>8</v>
      </c>
      <c r="D105" s="22"/>
      <c r="E105" s="77">
        <f>E107*7</f>
        <v>1005.2700000000001</v>
      </c>
      <c r="F105" s="19">
        <f t="shared" ref="F105:H105" si="12">F107*7</f>
        <v>1313.13</v>
      </c>
      <c r="G105" s="19">
        <f t="shared" si="12"/>
        <v>823.82999999999993</v>
      </c>
      <c r="H105" s="19">
        <f t="shared" si="12"/>
        <v>801.99</v>
      </c>
      <c r="I105" s="42" t="s">
        <v>143</v>
      </c>
      <c r="J105" s="68" t="s">
        <v>639</v>
      </c>
      <c r="K105" s="8"/>
      <c r="L105" s="8"/>
      <c r="M105" s="8"/>
      <c r="N105" s="1"/>
    </row>
    <row r="106" spans="1:14" x14ac:dyDescent="0.25">
      <c r="A106" s="28" t="s">
        <v>671</v>
      </c>
      <c r="B106" s="18" t="s">
        <v>80</v>
      </c>
      <c r="C106" s="18" t="s">
        <v>14</v>
      </c>
      <c r="D106" s="18"/>
      <c r="E106" s="77">
        <f>E107*10</f>
        <v>1436.1000000000001</v>
      </c>
      <c r="F106" s="19">
        <f t="shared" ref="F106:H106" si="13">F107*10</f>
        <v>1875.9</v>
      </c>
      <c r="G106" s="19">
        <f t="shared" si="13"/>
        <v>1176.9000000000001</v>
      </c>
      <c r="H106" s="19">
        <f t="shared" si="13"/>
        <v>1145.6999999999998</v>
      </c>
      <c r="I106" s="42" t="s">
        <v>143</v>
      </c>
      <c r="J106" s="61"/>
      <c r="K106" s="6"/>
      <c r="L106" s="6"/>
      <c r="M106" s="6"/>
      <c r="N106" s="1"/>
    </row>
    <row r="107" spans="1:14" x14ac:dyDescent="0.25">
      <c r="A107" s="28" t="s">
        <v>670</v>
      </c>
      <c r="B107" s="18" t="s">
        <v>80</v>
      </c>
      <c r="C107" s="18" t="s">
        <v>69</v>
      </c>
      <c r="D107" s="18"/>
      <c r="E107" s="77">
        <v>143.61000000000001</v>
      </c>
      <c r="F107" s="19">
        <v>187.59</v>
      </c>
      <c r="G107" s="19">
        <v>117.69</v>
      </c>
      <c r="H107" s="19">
        <v>114.57</v>
      </c>
      <c r="I107" s="42" t="s">
        <v>143</v>
      </c>
      <c r="J107" s="62" t="s">
        <v>633</v>
      </c>
      <c r="K107" s="6"/>
      <c r="L107" s="6"/>
      <c r="M107" s="6"/>
      <c r="N107" s="1"/>
    </row>
    <row r="108" spans="1:14" x14ac:dyDescent="0.25">
      <c r="A108" s="28" t="s">
        <v>670</v>
      </c>
      <c r="B108" s="18" t="s">
        <v>81</v>
      </c>
      <c r="C108" s="18" t="s">
        <v>69</v>
      </c>
      <c r="D108" s="18"/>
      <c r="E108" s="77">
        <v>357.59</v>
      </c>
      <c r="F108" s="26">
        <v>468.57</v>
      </c>
      <c r="G108" s="26">
        <v>283.92</v>
      </c>
      <c r="H108" s="26">
        <v>279.25</v>
      </c>
      <c r="I108" s="42" t="s">
        <v>143</v>
      </c>
      <c r="J108" s="62" t="s">
        <v>639</v>
      </c>
      <c r="K108" s="6"/>
      <c r="L108" s="6"/>
      <c r="M108" s="6"/>
      <c r="N108" s="1"/>
    </row>
    <row r="109" spans="1:14" x14ac:dyDescent="0.25">
      <c r="A109" s="28" t="s">
        <v>670</v>
      </c>
      <c r="B109" s="18" t="s">
        <v>81</v>
      </c>
      <c r="C109" s="18" t="s">
        <v>14</v>
      </c>
      <c r="D109" s="18"/>
      <c r="E109" s="77">
        <f>E108*10</f>
        <v>3575.8999999999996</v>
      </c>
      <c r="F109" s="19">
        <f t="shared" ref="F109:H109" si="14">F108*10</f>
        <v>4685.7</v>
      </c>
      <c r="G109" s="19">
        <f t="shared" si="14"/>
        <v>2839.2000000000003</v>
      </c>
      <c r="H109" s="19">
        <f t="shared" si="14"/>
        <v>2792.5</v>
      </c>
      <c r="I109" s="42" t="s">
        <v>143</v>
      </c>
      <c r="J109" s="62" t="s">
        <v>639</v>
      </c>
      <c r="K109" s="6"/>
      <c r="L109" s="6"/>
      <c r="M109" s="6"/>
      <c r="N109" s="1"/>
    </row>
    <row r="110" spans="1:14" x14ac:dyDescent="0.25">
      <c r="A110" s="28" t="s">
        <v>671</v>
      </c>
      <c r="B110" s="18" t="s">
        <v>82</v>
      </c>
      <c r="C110" s="18" t="s">
        <v>69</v>
      </c>
      <c r="D110" s="18"/>
      <c r="E110" s="77">
        <v>487.14</v>
      </c>
      <c r="F110" s="19">
        <v>541.54</v>
      </c>
      <c r="G110" s="19">
        <v>488.46</v>
      </c>
      <c r="H110" s="19">
        <v>503.28</v>
      </c>
      <c r="I110" s="42"/>
      <c r="J110" s="61"/>
      <c r="K110" s="6"/>
      <c r="L110" s="6"/>
      <c r="M110" s="6"/>
      <c r="N110" s="1"/>
    </row>
    <row r="111" spans="1:14" x14ac:dyDescent="0.25">
      <c r="A111" s="28" t="s">
        <v>631</v>
      </c>
      <c r="B111" s="22" t="s">
        <v>83</v>
      </c>
      <c r="C111" s="22" t="s">
        <v>8</v>
      </c>
      <c r="D111" s="22"/>
      <c r="E111" s="19">
        <v>470.72699999999998</v>
      </c>
      <c r="F111" s="29" t="s">
        <v>142</v>
      </c>
      <c r="G111" s="29" t="s">
        <v>142</v>
      </c>
      <c r="H111" s="29" t="s">
        <v>142</v>
      </c>
      <c r="I111" s="42"/>
      <c r="J111" s="68" t="s">
        <v>665</v>
      </c>
      <c r="K111" s="8"/>
      <c r="L111" s="8"/>
      <c r="M111" s="8"/>
      <c r="N111" s="1"/>
    </row>
    <row r="112" spans="1:14" x14ac:dyDescent="0.25">
      <c r="A112" s="28" t="s">
        <v>631</v>
      </c>
      <c r="B112" s="18" t="s">
        <v>84</v>
      </c>
      <c r="C112" s="18" t="s">
        <v>69</v>
      </c>
      <c r="D112" s="18"/>
      <c r="E112" s="19">
        <v>484</v>
      </c>
      <c r="F112" s="29" t="s">
        <v>142</v>
      </c>
      <c r="G112" s="29" t="s">
        <v>142</v>
      </c>
      <c r="H112" s="29" t="s">
        <v>142</v>
      </c>
      <c r="I112" s="42" t="s">
        <v>143</v>
      </c>
      <c r="J112" s="68" t="s">
        <v>665</v>
      </c>
      <c r="K112" s="6"/>
      <c r="L112" s="6"/>
      <c r="M112" s="6"/>
      <c r="N112" s="1"/>
    </row>
    <row r="113" spans="1:14" x14ac:dyDescent="0.25">
      <c r="A113" s="28" t="s">
        <v>631</v>
      </c>
      <c r="B113" s="18" t="s">
        <v>85</v>
      </c>
      <c r="C113" s="18" t="s">
        <v>69</v>
      </c>
      <c r="D113" s="18"/>
      <c r="E113" s="19">
        <v>1224.07</v>
      </c>
      <c r="F113" s="29" t="s">
        <v>142</v>
      </c>
      <c r="G113" s="29" t="s">
        <v>142</v>
      </c>
      <c r="H113" s="29" t="s">
        <v>142</v>
      </c>
      <c r="I113" s="42" t="s">
        <v>143</v>
      </c>
      <c r="J113" s="68" t="s">
        <v>665</v>
      </c>
      <c r="K113" s="6"/>
      <c r="L113" s="6"/>
      <c r="M113" s="6"/>
      <c r="N113" s="1"/>
    </row>
    <row r="114" spans="1:14" x14ac:dyDescent="0.25">
      <c r="A114" s="28" t="s">
        <v>631</v>
      </c>
      <c r="B114" s="18" t="s">
        <v>86</v>
      </c>
      <c r="C114" s="34" t="s">
        <v>8</v>
      </c>
      <c r="D114" s="18"/>
      <c r="E114" s="19">
        <v>39.555349999999997</v>
      </c>
      <c r="F114" s="29" t="s">
        <v>142</v>
      </c>
      <c r="G114" s="29" t="s">
        <v>142</v>
      </c>
      <c r="H114" s="29" t="s">
        <v>142</v>
      </c>
      <c r="I114" s="42"/>
      <c r="J114" s="62" t="s">
        <v>664</v>
      </c>
      <c r="K114" s="6"/>
      <c r="L114" s="6"/>
      <c r="M114" s="6"/>
      <c r="N114" s="1"/>
    </row>
    <row r="115" spans="1:14" x14ac:dyDescent="0.25">
      <c r="A115" s="33"/>
      <c r="B115" s="22" t="s">
        <v>87</v>
      </c>
      <c r="C115" s="34" t="s">
        <v>8</v>
      </c>
      <c r="D115" s="22"/>
      <c r="E115" s="35">
        <v>90.85</v>
      </c>
      <c r="F115" s="29" t="s">
        <v>142</v>
      </c>
      <c r="G115" s="29" t="s">
        <v>142</v>
      </c>
      <c r="H115" s="29" t="s">
        <v>142</v>
      </c>
      <c r="I115" s="42"/>
      <c r="J115" s="63"/>
      <c r="K115" s="6"/>
      <c r="L115" s="6"/>
      <c r="M115" s="6"/>
      <c r="N115" s="1"/>
    </row>
    <row r="116" spans="1:14" x14ac:dyDescent="0.25">
      <c r="A116" s="28" t="s">
        <v>631</v>
      </c>
      <c r="B116" s="18" t="s">
        <v>88</v>
      </c>
      <c r="C116" s="18" t="s">
        <v>8</v>
      </c>
      <c r="D116" s="18"/>
      <c r="E116" s="19">
        <v>278.08404999999999</v>
      </c>
      <c r="F116" s="29" t="s">
        <v>142</v>
      </c>
      <c r="G116" s="29" t="s">
        <v>142</v>
      </c>
      <c r="H116" s="29" t="s">
        <v>142</v>
      </c>
      <c r="I116" s="42"/>
      <c r="J116" s="62" t="s">
        <v>639</v>
      </c>
      <c r="K116" s="6"/>
      <c r="L116" s="6"/>
      <c r="M116" s="6"/>
      <c r="N116" s="1"/>
    </row>
    <row r="117" spans="1:14" x14ac:dyDescent="0.25">
      <c r="A117" s="28" t="s">
        <v>631</v>
      </c>
      <c r="B117" s="18" t="s">
        <v>89</v>
      </c>
      <c r="C117" s="18" t="s">
        <v>69</v>
      </c>
      <c r="D117" s="18"/>
      <c r="E117" s="19">
        <v>55.545400000000001</v>
      </c>
      <c r="F117" s="29" t="s">
        <v>142</v>
      </c>
      <c r="G117" s="29" t="s">
        <v>142</v>
      </c>
      <c r="H117" s="29" t="s">
        <v>142</v>
      </c>
      <c r="I117" s="42"/>
      <c r="J117" s="62" t="s">
        <v>639</v>
      </c>
      <c r="K117" s="6"/>
      <c r="L117" s="6"/>
      <c r="M117" s="6"/>
      <c r="N117" s="1"/>
    </row>
    <row r="118" spans="1:14" x14ac:dyDescent="0.25">
      <c r="A118" s="28" t="s">
        <v>670</v>
      </c>
      <c r="B118" s="22" t="s">
        <v>90</v>
      </c>
      <c r="C118" s="22" t="s">
        <v>8</v>
      </c>
      <c r="D118" s="22"/>
      <c r="E118" s="77">
        <v>83</v>
      </c>
      <c r="F118" s="19">
        <v>124.9</v>
      </c>
      <c r="G118" s="19">
        <v>50.2</v>
      </c>
      <c r="H118" s="19">
        <v>49.99</v>
      </c>
      <c r="I118" s="42" t="s">
        <v>144</v>
      </c>
      <c r="J118" s="62" t="s">
        <v>639</v>
      </c>
      <c r="K118" s="8"/>
      <c r="L118" s="8"/>
      <c r="M118" s="8"/>
      <c r="N118" s="1"/>
    </row>
    <row r="119" spans="1:14" x14ac:dyDescent="0.25">
      <c r="A119" s="28" t="s">
        <v>631</v>
      </c>
      <c r="B119" s="18" t="s">
        <v>91</v>
      </c>
      <c r="C119" s="18" t="s">
        <v>69</v>
      </c>
      <c r="D119" s="18"/>
      <c r="E119" s="19">
        <v>53.19</v>
      </c>
      <c r="F119" s="29" t="s">
        <v>142</v>
      </c>
      <c r="G119" s="29" t="s">
        <v>142</v>
      </c>
      <c r="H119" s="29" t="s">
        <v>142</v>
      </c>
      <c r="I119" s="42"/>
      <c r="J119" s="62" t="s">
        <v>639</v>
      </c>
      <c r="K119" s="6"/>
      <c r="L119" s="6"/>
      <c r="M119" s="6"/>
      <c r="N119" s="1"/>
    </row>
    <row r="120" spans="1:14" x14ac:dyDescent="0.25">
      <c r="A120" s="28" t="s">
        <v>631</v>
      </c>
      <c r="B120" s="18" t="s">
        <v>91</v>
      </c>
      <c r="C120" s="27" t="s">
        <v>69</v>
      </c>
      <c r="D120" s="27" t="s">
        <v>123</v>
      </c>
      <c r="E120" s="19">
        <v>53.19</v>
      </c>
      <c r="F120" s="29" t="s">
        <v>142</v>
      </c>
      <c r="G120" s="29" t="s">
        <v>142</v>
      </c>
      <c r="H120" s="29" t="s">
        <v>142</v>
      </c>
      <c r="I120" s="42"/>
      <c r="J120" s="62" t="s">
        <v>639</v>
      </c>
      <c r="K120" s="6"/>
      <c r="L120" s="6"/>
      <c r="M120" s="6"/>
      <c r="N120" s="1"/>
    </row>
    <row r="121" spans="1:14" x14ac:dyDescent="0.25">
      <c r="A121" s="28" t="s">
        <v>670</v>
      </c>
      <c r="B121" s="22" t="s">
        <v>92</v>
      </c>
      <c r="C121" s="22" t="s">
        <v>8</v>
      </c>
      <c r="D121" s="22"/>
      <c r="E121" s="77">
        <f>E123*7</f>
        <v>406.63</v>
      </c>
      <c r="F121" s="19">
        <f t="shared" ref="F121:H121" si="15">F123*7</f>
        <v>549.36</v>
      </c>
      <c r="G121" s="19">
        <f t="shared" si="15"/>
        <v>326.97000000000003</v>
      </c>
      <c r="H121" s="19">
        <f t="shared" si="15"/>
        <v>315.98</v>
      </c>
      <c r="I121" s="44"/>
      <c r="J121" s="62" t="s">
        <v>634</v>
      </c>
      <c r="K121" s="8"/>
      <c r="L121" s="8"/>
      <c r="M121" s="8"/>
      <c r="N121" s="1"/>
    </row>
    <row r="122" spans="1:14" x14ac:dyDescent="0.25">
      <c r="A122" s="28" t="s">
        <v>671</v>
      </c>
      <c r="B122" s="18" t="s">
        <v>92</v>
      </c>
      <c r="C122" s="18" t="s">
        <v>14</v>
      </c>
      <c r="D122" s="18"/>
      <c r="E122" s="77">
        <f>E123*10</f>
        <v>580.90000000000009</v>
      </c>
      <c r="F122" s="19">
        <f t="shared" ref="F122:H122" si="16">F123*10</f>
        <v>784.80000000000007</v>
      </c>
      <c r="G122" s="19">
        <f t="shared" si="16"/>
        <v>467.1</v>
      </c>
      <c r="H122" s="19">
        <f t="shared" si="16"/>
        <v>451.4</v>
      </c>
      <c r="I122" s="44"/>
      <c r="J122" s="61"/>
      <c r="K122" s="6"/>
      <c r="L122" s="6"/>
      <c r="M122" s="6"/>
      <c r="N122" s="1"/>
    </row>
    <row r="123" spans="1:14" x14ac:dyDescent="0.25">
      <c r="A123" s="28" t="s">
        <v>670</v>
      </c>
      <c r="B123" s="18" t="s">
        <v>92</v>
      </c>
      <c r="C123" s="18" t="s">
        <v>69</v>
      </c>
      <c r="D123" s="18"/>
      <c r="E123" s="77">
        <v>58.09</v>
      </c>
      <c r="F123" s="19">
        <v>78.48</v>
      </c>
      <c r="G123" s="19">
        <v>46.71</v>
      </c>
      <c r="H123" s="19">
        <v>45.14</v>
      </c>
      <c r="I123" s="44"/>
      <c r="J123" s="62" t="s">
        <v>633</v>
      </c>
      <c r="K123" s="6"/>
      <c r="L123" s="6"/>
      <c r="M123" s="6"/>
      <c r="N123" s="1"/>
    </row>
    <row r="124" spans="1:14" x14ac:dyDescent="0.25">
      <c r="A124" s="20"/>
      <c r="B124" s="18" t="s">
        <v>93</v>
      </c>
      <c r="C124" s="18" t="s">
        <v>69</v>
      </c>
      <c r="D124" s="18"/>
      <c r="E124" s="19">
        <v>284.07</v>
      </c>
      <c r="F124" s="29" t="s">
        <v>142</v>
      </c>
      <c r="G124" s="29" t="s">
        <v>142</v>
      </c>
      <c r="H124" s="29" t="s">
        <v>142</v>
      </c>
      <c r="I124" s="42" t="s">
        <v>143</v>
      </c>
      <c r="J124" s="66"/>
      <c r="K124" s="6"/>
      <c r="L124" s="6"/>
      <c r="M124" s="5"/>
      <c r="N124" s="1"/>
    </row>
    <row r="125" spans="1:14" x14ac:dyDescent="0.25">
      <c r="A125" s="20"/>
      <c r="B125" s="18" t="s">
        <v>94</v>
      </c>
      <c r="C125" s="18"/>
      <c r="D125" s="18"/>
      <c r="E125" s="19">
        <v>30.98</v>
      </c>
      <c r="F125" s="29" t="s">
        <v>142</v>
      </c>
      <c r="G125" s="29" t="s">
        <v>142</v>
      </c>
      <c r="H125" s="29" t="s">
        <v>142</v>
      </c>
      <c r="I125" s="42"/>
      <c r="J125" s="61"/>
      <c r="K125" s="6"/>
      <c r="L125" s="6"/>
      <c r="M125" s="6"/>
      <c r="N125" s="1"/>
    </row>
    <row r="126" spans="1:14" x14ac:dyDescent="0.25">
      <c r="A126" s="17"/>
      <c r="B126" s="18" t="s">
        <v>95</v>
      </c>
      <c r="C126" s="34" t="s">
        <v>8</v>
      </c>
      <c r="D126" s="18"/>
      <c r="E126" s="19">
        <v>174.61675</v>
      </c>
      <c r="F126" s="29" t="s">
        <v>142</v>
      </c>
      <c r="G126" s="29" t="s">
        <v>142</v>
      </c>
      <c r="H126" s="29" t="s">
        <v>142</v>
      </c>
      <c r="I126" s="42" t="s">
        <v>143</v>
      </c>
      <c r="J126" s="61"/>
      <c r="K126" s="6"/>
      <c r="L126" s="6"/>
      <c r="M126" s="6"/>
      <c r="N126" s="1"/>
    </row>
    <row r="127" spans="1:14" x14ac:dyDescent="0.25">
      <c r="A127" s="28" t="s">
        <v>671</v>
      </c>
      <c r="B127" s="18" t="s">
        <v>96</v>
      </c>
      <c r="C127" s="18" t="s">
        <v>68</v>
      </c>
      <c r="D127" s="18"/>
      <c r="E127" s="77">
        <f>E128/2</f>
        <v>50.71</v>
      </c>
      <c r="F127" s="19">
        <f t="shared" ref="F127:H127" si="17">F128/2</f>
        <v>68.385000000000005</v>
      </c>
      <c r="G127" s="19">
        <f t="shared" si="17"/>
        <v>36.979999999999997</v>
      </c>
      <c r="H127" s="19">
        <f t="shared" si="17"/>
        <v>34.414999999999999</v>
      </c>
      <c r="I127" s="42" t="s">
        <v>144</v>
      </c>
      <c r="J127" s="61"/>
      <c r="K127" s="6"/>
      <c r="L127" s="6"/>
      <c r="M127" s="6"/>
      <c r="N127" s="1"/>
    </row>
    <row r="128" spans="1:14" x14ac:dyDescent="0.25">
      <c r="A128" s="28" t="s">
        <v>670</v>
      </c>
      <c r="B128" s="18" t="s">
        <v>96</v>
      </c>
      <c r="C128" s="18" t="s">
        <v>69</v>
      </c>
      <c r="D128" s="18"/>
      <c r="E128" s="77">
        <v>101.42</v>
      </c>
      <c r="F128" s="19">
        <v>136.77000000000001</v>
      </c>
      <c r="G128" s="19">
        <v>73.959999999999994</v>
      </c>
      <c r="H128" s="19">
        <v>68.83</v>
      </c>
      <c r="I128" s="42" t="s">
        <v>144</v>
      </c>
      <c r="J128" s="62" t="s">
        <v>649</v>
      </c>
      <c r="K128" s="6"/>
      <c r="L128" s="6"/>
      <c r="M128" s="6"/>
      <c r="N128" s="1"/>
    </row>
    <row r="129" spans="1:14" x14ac:dyDescent="0.25">
      <c r="A129" s="28" t="s">
        <v>670</v>
      </c>
      <c r="B129" s="27" t="s">
        <v>96</v>
      </c>
      <c r="C129" s="27" t="s">
        <v>69</v>
      </c>
      <c r="D129" s="27" t="s">
        <v>125</v>
      </c>
      <c r="E129" s="77">
        <f>E128/2</f>
        <v>50.71</v>
      </c>
      <c r="F129" s="19">
        <f t="shared" ref="F129:H129" si="18">F128/2</f>
        <v>68.385000000000005</v>
      </c>
      <c r="G129" s="19">
        <f t="shared" si="18"/>
        <v>36.979999999999997</v>
      </c>
      <c r="H129" s="19">
        <f t="shared" si="18"/>
        <v>34.414999999999999</v>
      </c>
      <c r="I129" s="42" t="s">
        <v>144</v>
      </c>
      <c r="J129" s="62" t="s">
        <v>649</v>
      </c>
      <c r="K129" s="6"/>
      <c r="L129" s="6"/>
      <c r="M129" s="6"/>
      <c r="N129" s="1"/>
    </row>
    <row r="130" spans="1:14" x14ac:dyDescent="0.25">
      <c r="A130" s="28" t="s">
        <v>670</v>
      </c>
      <c r="B130" s="27" t="s">
        <v>96</v>
      </c>
      <c r="C130" s="27" t="s">
        <v>69</v>
      </c>
      <c r="D130" s="27" t="s">
        <v>124</v>
      </c>
      <c r="E130" s="77">
        <f>E128*1.5</f>
        <v>152.13</v>
      </c>
      <c r="F130" s="19">
        <f t="shared" ref="F130:H130" si="19">F128*1.5</f>
        <v>205.15500000000003</v>
      </c>
      <c r="G130" s="19">
        <f t="shared" si="19"/>
        <v>110.94</v>
      </c>
      <c r="H130" s="19">
        <f t="shared" si="19"/>
        <v>103.245</v>
      </c>
      <c r="I130" s="42" t="s">
        <v>144</v>
      </c>
      <c r="J130" s="62" t="s">
        <v>649</v>
      </c>
      <c r="K130" s="6"/>
      <c r="L130" s="6"/>
      <c r="M130" s="6"/>
      <c r="N130" s="1"/>
    </row>
    <row r="131" spans="1:14" x14ac:dyDescent="0.25">
      <c r="A131" s="28" t="s">
        <v>670</v>
      </c>
      <c r="B131" s="27" t="s">
        <v>96</v>
      </c>
      <c r="C131" s="27" t="s">
        <v>69</v>
      </c>
      <c r="D131" s="27" t="s">
        <v>126</v>
      </c>
      <c r="E131" s="77">
        <v>101.42</v>
      </c>
      <c r="F131" s="19">
        <v>136.77000000000001</v>
      </c>
      <c r="G131" s="19">
        <v>73.959999999999994</v>
      </c>
      <c r="H131" s="19">
        <v>68.83</v>
      </c>
      <c r="I131" s="42" t="s">
        <v>144</v>
      </c>
      <c r="J131" s="62" t="s">
        <v>649</v>
      </c>
      <c r="K131" s="6"/>
      <c r="L131" s="6"/>
      <c r="M131" s="6"/>
      <c r="N131" s="1"/>
    </row>
    <row r="132" spans="1:14" x14ac:dyDescent="0.25">
      <c r="A132" s="28" t="s">
        <v>671</v>
      </c>
      <c r="B132" s="18" t="s">
        <v>97</v>
      </c>
      <c r="C132" s="18" t="s">
        <v>68</v>
      </c>
      <c r="D132" s="18"/>
      <c r="E132" s="77">
        <f>E133/2</f>
        <v>19.835000000000001</v>
      </c>
      <c r="F132" s="19">
        <f t="shared" ref="F132:H132" si="20">F133/2</f>
        <v>22.48</v>
      </c>
      <c r="G132" s="19">
        <f t="shared" si="20"/>
        <v>18.79</v>
      </c>
      <c r="H132" s="19">
        <f t="shared" si="20"/>
        <v>18.73</v>
      </c>
      <c r="I132" s="42" t="s">
        <v>144</v>
      </c>
      <c r="J132" s="61"/>
      <c r="K132" s="6"/>
      <c r="L132" s="6"/>
      <c r="M132" s="6"/>
      <c r="N132" s="1"/>
    </row>
    <row r="133" spans="1:14" x14ac:dyDescent="0.25">
      <c r="A133" s="28" t="s">
        <v>670</v>
      </c>
      <c r="B133" s="18" t="s">
        <v>97</v>
      </c>
      <c r="C133" s="18" t="s">
        <v>69</v>
      </c>
      <c r="D133" s="18"/>
      <c r="E133" s="77">
        <v>39.67</v>
      </c>
      <c r="F133" s="19">
        <v>44.96</v>
      </c>
      <c r="G133" s="19">
        <v>37.58</v>
      </c>
      <c r="H133" s="19">
        <v>37.46</v>
      </c>
      <c r="I133" s="42" t="s">
        <v>144</v>
      </c>
      <c r="J133" s="62" t="s">
        <v>649</v>
      </c>
      <c r="K133" s="6"/>
      <c r="L133" s="6"/>
      <c r="M133" s="6"/>
      <c r="N133" s="1"/>
    </row>
    <row r="134" spans="1:14" x14ac:dyDescent="0.25">
      <c r="A134" s="28" t="s">
        <v>670</v>
      </c>
      <c r="B134" s="18" t="s">
        <v>97</v>
      </c>
      <c r="C134" s="18" t="s">
        <v>69</v>
      </c>
      <c r="D134" s="27" t="s">
        <v>125</v>
      </c>
      <c r="E134" s="77">
        <f>E133/2</f>
        <v>19.835000000000001</v>
      </c>
      <c r="F134" s="19">
        <f t="shared" ref="F134:H134" si="21">F133/2</f>
        <v>22.48</v>
      </c>
      <c r="G134" s="19">
        <f t="shared" si="21"/>
        <v>18.79</v>
      </c>
      <c r="H134" s="19">
        <f t="shared" si="21"/>
        <v>18.73</v>
      </c>
      <c r="I134" s="42" t="s">
        <v>144</v>
      </c>
      <c r="J134" s="62" t="s">
        <v>649</v>
      </c>
      <c r="K134" s="6"/>
      <c r="L134" s="6"/>
      <c r="M134" s="6"/>
      <c r="N134" s="1"/>
    </row>
    <row r="135" spans="1:14" x14ac:dyDescent="0.25">
      <c r="A135" s="28" t="s">
        <v>670</v>
      </c>
      <c r="B135" s="18" t="s">
        <v>97</v>
      </c>
      <c r="C135" s="18" t="s">
        <v>69</v>
      </c>
      <c r="D135" s="27" t="s">
        <v>124</v>
      </c>
      <c r="E135" s="77">
        <f>E133*1.5</f>
        <v>59.505000000000003</v>
      </c>
      <c r="F135" s="19">
        <f t="shared" ref="F135:H135" si="22">F133*1.5</f>
        <v>67.44</v>
      </c>
      <c r="G135" s="19">
        <f t="shared" si="22"/>
        <v>56.37</v>
      </c>
      <c r="H135" s="19">
        <f t="shared" si="22"/>
        <v>56.19</v>
      </c>
      <c r="I135" s="42" t="s">
        <v>144</v>
      </c>
      <c r="J135" s="62" t="s">
        <v>649</v>
      </c>
      <c r="K135" s="6"/>
      <c r="L135" s="6"/>
      <c r="M135" s="6"/>
      <c r="N135" s="1"/>
    </row>
    <row r="136" spans="1:14" x14ac:dyDescent="0.25">
      <c r="A136" s="28" t="s">
        <v>670</v>
      </c>
      <c r="B136" s="18" t="s">
        <v>97</v>
      </c>
      <c r="C136" s="18" t="s">
        <v>69</v>
      </c>
      <c r="D136" s="27" t="s">
        <v>126</v>
      </c>
      <c r="E136" s="77">
        <v>50.71</v>
      </c>
      <c r="F136" s="19">
        <v>68.39</v>
      </c>
      <c r="G136" s="19">
        <v>37.58</v>
      </c>
      <c r="H136" s="19">
        <v>37.46</v>
      </c>
      <c r="I136" s="42" t="s">
        <v>144</v>
      </c>
      <c r="J136" s="62" t="s">
        <v>649</v>
      </c>
      <c r="K136" s="6"/>
      <c r="L136" s="6"/>
      <c r="M136" s="6"/>
      <c r="N136" s="1"/>
    </row>
    <row r="137" spans="1:14" x14ac:dyDescent="0.25">
      <c r="A137" s="28" t="s">
        <v>631</v>
      </c>
      <c r="B137" s="18" t="s">
        <v>98</v>
      </c>
      <c r="C137" s="18" t="s">
        <v>15</v>
      </c>
      <c r="D137" s="18"/>
      <c r="E137" s="21" t="s">
        <v>99</v>
      </c>
      <c r="F137" s="29" t="s">
        <v>142</v>
      </c>
      <c r="G137" s="29" t="s">
        <v>142</v>
      </c>
      <c r="H137" s="29" t="s">
        <v>142</v>
      </c>
      <c r="I137" s="42" t="s">
        <v>143</v>
      </c>
      <c r="J137" s="65" t="s">
        <v>663</v>
      </c>
      <c r="K137" s="6"/>
      <c r="L137" s="6"/>
      <c r="M137" s="12"/>
      <c r="N137" s="1"/>
    </row>
    <row r="138" spans="1:14" x14ac:dyDescent="0.25">
      <c r="A138" s="28" t="s">
        <v>671</v>
      </c>
      <c r="B138" s="18" t="s">
        <v>100</v>
      </c>
      <c r="C138" s="18" t="s">
        <v>68</v>
      </c>
      <c r="D138" s="18"/>
      <c r="E138" s="77">
        <f>E139/2</f>
        <v>19.835000000000001</v>
      </c>
      <c r="F138" s="19">
        <f t="shared" ref="F138:H138" si="23">F139/2</f>
        <v>22.48</v>
      </c>
      <c r="G138" s="19">
        <f t="shared" si="23"/>
        <v>18.79</v>
      </c>
      <c r="H138" s="19">
        <f t="shared" si="23"/>
        <v>18.73</v>
      </c>
      <c r="I138" s="42" t="s">
        <v>144</v>
      </c>
      <c r="J138" s="61"/>
      <c r="K138" s="6"/>
      <c r="L138" s="6"/>
      <c r="M138" s="6"/>
      <c r="N138" s="1"/>
    </row>
    <row r="139" spans="1:14" x14ac:dyDescent="0.25">
      <c r="A139" s="28" t="s">
        <v>670</v>
      </c>
      <c r="B139" s="18" t="s">
        <v>100</v>
      </c>
      <c r="C139" s="18" t="s">
        <v>69</v>
      </c>
      <c r="D139" s="18"/>
      <c r="E139" s="77">
        <v>39.67</v>
      </c>
      <c r="F139" s="19">
        <v>44.96</v>
      </c>
      <c r="G139" s="19">
        <v>37.58</v>
      </c>
      <c r="H139" s="19">
        <v>37.46</v>
      </c>
      <c r="I139" s="42" t="s">
        <v>144</v>
      </c>
      <c r="J139" s="62" t="s">
        <v>649</v>
      </c>
      <c r="K139" s="6"/>
      <c r="L139" s="6"/>
      <c r="M139" s="6"/>
      <c r="N139" s="1"/>
    </row>
    <row r="140" spans="1:14" x14ac:dyDescent="0.25">
      <c r="A140" s="28" t="s">
        <v>670</v>
      </c>
      <c r="B140" s="18" t="s">
        <v>100</v>
      </c>
      <c r="C140" s="18" t="s">
        <v>69</v>
      </c>
      <c r="D140" s="27" t="s">
        <v>125</v>
      </c>
      <c r="E140" s="77">
        <f>E139/2</f>
        <v>19.835000000000001</v>
      </c>
      <c r="F140" s="19">
        <f t="shared" ref="F140:H140" si="24">F139/2</f>
        <v>22.48</v>
      </c>
      <c r="G140" s="19">
        <f t="shared" si="24"/>
        <v>18.79</v>
      </c>
      <c r="H140" s="19">
        <f t="shared" si="24"/>
        <v>18.73</v>
      </c>
      <c r="I140" s="42" t="s">
        <v>144</v>
      </c>
      <c r="J140" s="62" t="s">
        <v>649</v>
      </c>
      <c r="K140" s="6"/>
      <c r="L140" s="6"/>
      <c r="M140" s="6"/>
      <c r="N140" s="1"/>
    </row>
    <row r="141" spans="1:14" x14ac:dyDescent="0.25">
      <c r="A141" s="28" t="s">
        <v>670</v>
      </c>
      <c r="B141" s="18" t="s">
        <v>100</v>
      </c>
      <c r="C141" s="18" t="s">
        <v>69</v>
      </c>
      <c r="D141" s="27" t="s">
        <v>124</v>
      </c>
      <c r="E141" s="77">
        <f>E139*1.5</f>
        <v>59.505000000000003</v>
      </c>
      <c r="F141" s="19">
        <f t="shared" ref="F141:H141" si="25">F139*1.5</f>
        <v>67.44</v>
      </c>
      <c r="G141" s="19">
        <f t="shared" si="25"/>
        <v>56.37</v>
      </c>
      <c r="H141" s="19">
        <f t="shared" si="25"/>
        <v>56.19</v>
      </c>
      <c r="I141" s="42" t="s">
        <v>144</v>
      </c>
      <c r="J141" s="62" t="s">
        <v>649</v>
      </c>
      <c r="K141" s="6"/>
      <c r="L141" s="6"/>
      <c r="M141" s="6"/>
      <c r="N141" s="1"/>
    </row>
    <row r="142" spans="1:14" x14ac:dyDescent="0.25">
      <c r="A142" s="28" t="s">
        <v>670</v>
      </c>
      <c r="B142" s="18" t="s">
        <v>100</v>
      </c>
      <c r="C142" s="18" t="s">
        <v>69</v>
      </c>
      <c r="D142" s="27" t="s">
        <v>126</v>
      </c>
      <c r="E142" s="77">
        <v>50.71</v>
      </c>
      <c r="F142" s="19">
        <v>68.39</v>
      </c>
      <c r="G142" s="19">
        <v>37.58</v>
      </c>
      <c r="H142" s="19">
        <v>37.46</v>
      </c>
      <c r="I142" s="42" t="s">
        <v>144</v>
      </c>
      <c r="J142" s="62" t="s">
        <v>649</v>
      </c>
      <c r="K142" s="6"/>
      <c r="L142" s="6"/>
      <c r="M142" s="6"/>
      <c r="N142" s="1"/>
    </row>
    <row r="143" spans="1:14" x14ac:dyDescent="0.25">
      <c r="A143" s="17"/>
      <c r="B143" s="18" t="s">
        <v>101</v>
      </c>
      <c r="C143" s="18"/>
      <c r="D143" s="18"/>
      <c r="E143" s="19">
        <v>22.84</v>
      </c>
      <c r="F143" s="29" t="s">
        <v>142</v>
      </c>
      <c r="G143" s="29" t="s">
        <v>142</v>
      </c>
      <c r="H143" s="29" t="s">
        <v>142</v>
      </c>
      <c r="I143" s="42" t="s">
        <v>143</v>
      </c>
      <c r="J143" s="61"/>
      <c r="K143" s="6"/>
      <c r="L143" s="6"/>
      <c r="M143" s="6"/>
      <c r="N143" s="1"/>
    </row>
    <row r="144" spans="1:14" x14ac:dyDescent="0.25">
      <c r="A144" s="28" t="s">
        <v>631</v>
      </c>
      <c r="B144" s="18" t="s">
        <v>102</v>
      </c>
      <c r="C144" s="22"/>
      <c r="D144" s="18"/>
      <c r="E144" s="19">
        <v>111.14870000000001</v>
      </c>
      <c r="F144" s="29" t="s">
        <v>142</v>
      </c>
      <c r="G144" s="29" t="s">
        <v>142</v>
      </c>
      <c r="H144" s="29" t="s">
        <v>142</v>
      </c>
      <c r="I144" s="42"/>
      <c r="J144" s="62" t="s">
        <v>635</v>
      </c>
      <c r="K144" s="6"/>
      <c r="L144" s="6"/>
      <c r="M144" s="6"/>
      <c r="N144" s="1"/>
    </row>
    <row r="145" spans="1:14" x14ac:dyDescent="0.25">
      <c r="A145" s="28" t="s">
        <v>631</v>
      </c>
      <c r="B145" s="18" t="s">
        <v>103</v>
      </c>
      <c r="C145" s="18" t="s">
        <v>8</v>
      </c>
      <c r="D145" s="18"/>
      <c r="E145" s="19">
        <v>40.92</v>
      </c>
      <c r="F145" s="29" t="s">
        <v>142</v>
      </c>
      <c r="G145" s="29" t="s">
        <v>142</v>
      </c>
      <c r="H145" s="29" t="s">
        <v>142</v>
      </c>
      <c r="I145" s="42"/>
      <c r="J145" s="62" t="s">
        <v>635</v>
      </c>
      <c r="K145" s="6"/>
      <c r="L145" s="6"/>
      <c r="M145" s="6"/>
      <c r="N145" s="1"/>
    </row>
    <row r="146" spans="1:14" x14ac:dyDescent="0.25">
      <c r="A146" s="22"/>
      <c r="B146" s="22" t="s">
        <v>104</v>
      </c>
      <c r="C146" s="22" t="s">
        <v>15</v>
      </c>
      <c r="D146" s="22"/>
      <c r="E146" s="35" t="s">
        <v>99</v>
      </c>
      <c r="F146" s="29" t="s">
        <v>142</v>
      </c>
      <c r="G146" s="29" t="s">
        <v>142</v>
      </c>
      <c r="H146" s="29" t="s">
        <v>142</v>
      </c>
      <c r="I146" s="29" t="s">
        <v>143</v>
      </c>
      <c r="J146" s="67" t="s">
        <v>15</v>
      </c>
      <c r="K146" s="6"/>
      <c r="L146" s="6"/>
      <c r="M146" s="6"/>
      <c r="N146" s="1"/>
    </row>
    <row r="147" spans="1:14" x14ac:dyDescent="0.25">
      <c r="A147" s="28" t="s">
        <v>631</v>
      </c>
      <c r="B147" s="18" t="s">
        <v>105</v>
      </c>
      <c r="C147" s="18"/>
      <c r="D147" s="18"/>
      <c r="E147" s="19">
        <v>40.92</v>
      </c>
      <c r="F147" s="19"/>
      <c r="G147" s="19"/>
      <c r="H147" s="19"/>
      <c r="I147" s="19"/>
      <c r="J147" s="69" t="s">
        <v>635</v>
      </c>
      <c r="K147" s="6"/>
      <c r="L147" s="6"/>
      <c r="M147" s="6"/>
      <c r="N147" s="1"/>
    </row>
    <row r="148" spans="1:14" x14ac:dyDescent="0.25">
      <c r="A148" s="6"/>
      <c r="B148" s="6"/>
      <c r="C148" s="6"/>
      <c r="D148" s="6"/>
      <c r="E148" s="59"/>
      <c r="F148" s="59"/>
      <c r="G148" s="59"/>
      <c r="H148" s="59"/>
      <c r="I148" s="59"/>
      <c r="J148" s="6"/>
      <c r="K148" s="6"/>
      <c r="L148" s="6"/>
      <c r="M148" s="6"/>
      <c r="N148" s="1"/>
    </row>
    <row r="149" spans="1:14" x14ac:dyDescent="0.25">
      <c r="A149" s="6"/>
      <c r="B149" s="6"/>
      <c r="C149" s="6"/>
      <c r="D149" s="8"/>
      <c r="E149" s="58"/>
      <c r="F149" s="58"/>
      <c r="G149" s="58"/>
      <c r="H149" s="58"/>
      <c r="I149" s="60"/>
      <c r="J149" s="70" t="s">
        <v>106</v>
      </c>
    </row>
    <row r="150" spans="1:14" x14ac:dyDescent="0.25">
      <c r="A150" s="39" t="s">
        <v>630</v>
      </c>
      <c r="B150" s="2"/>
      <c r="C150" s="2"/>
      <c r="J150" s="1"/>
      <c r="K150" s="11"/>
      <c r="N150" s="1"/>
    </row>
    <row r="151" spans="1:14" x14ac:dyDescent="0.25">
      <c r="A151" s="38" t="s">
        <v>667</v>
      </c>
      <c r="F151" s="2" t="s">
        <v>111</v>
      </c>
      <c r="K151" s="11"/>
      <c r="N151" s="1"/>
    </row>
    <row r="152" spans="1:14" x14ac:dyDescent="0.25">
      <c r="F152" s="1" t="s">
        <v>112</v>
      </c>
      <c r="K152" s="11"/>
      <c r="N152" s="1"/>
    </row>
    <row r="153" spans="1:14" x14ac:dyDescent="0.25">
      <c r="F153" s="1" t="s">
        <v>113</v>
      </c>
      <c r="K153" s="11"/>
      <c r="N153" s="1"/>
    </row>
    <row r="154" spans="1:14" x14ac:dyDescent="0.25">
      <c r="F154" s="1" t="s">
        <v>114</v>
      </c>
      <c r="K154" s="11"/>
      <c r="N154" s="1"/>
    </row>
    <row r="155" spans="1:14" x14ac:dyDescent="0.25">
      <c r="F155" s="1" t="s">
        <v>115</v>
      </c>
      <c r="K155" s="11"/>
      <c r="N155" s="1"/>
    </row>
    <row r="156" spans="1:14" x14ac:dyDescent="0.25">
      <c r="B156" s="2"/>
      <c r="F156" s="1" t="s">
        <v>107</v>
      </c>
      <c r="K156" s="11"/>
      <c r="N156" s="1"/>
    </row>
    <row r="157" spans="1:14" x14ac:dyDescent="0.25">
      <c r="F157" s="1" t="s">
        <v>108</v>
      </c>
      <c r="K157" s="11"/>
      <c r="N157" s="1"/>
    </row>
    <row r="158" spans="1:14" x14ac:dyDescent="0.25">
      <c r="F158" s="1" t="s">
        <v>109</v>
      </c>
      <c r="K158" s="11"/>
      <c r="N158" s="1"/>
    </row>
    <row r="159" spans="1:14" x14ac:dyDescent="0.25">
      <c r="F159" s="1" t="s">
        <v>110</v>
      </c>
      <c r="K159" s="11"/>
      <c r="N159" s="1"/>
    </row>
    <row r="160" spans="1:14" x14ac:dyDescent="0.25">
      <c r="F160" s="38" t="s">
        <v>669</v>
      </c>
      <c r="K160" s="11"/>
      <c r="N160" s="1"/>
    </row>
    <row r="161" spans="6:14" x14ac:dyDescent="0.25">
      <c r="F161" s="38" t="s">
        <v>131</v>
      </c>
      <c r="K161" s="11"/>
      <c r="N161" s="1"/>
    </row>
    <row r="162" spans="6:14" x14ac:dyDescent="0.25">
      <c r="F162" s="38" t="s">
        <v>132</v>
      </c>
      <c r="K162" s="11"/>
      <c r="N162" s="1"/>
    </row>
    <row r="163" spans="6:14" x14ac:dyDescent="0.25">
      <c r="F163" s="38" t="s">
        <v>133</v>
      </c>
      <c r="K163" s="11"/>
      <c r="N163" s="1"/>
    </row>
    <row r="164" spans="6:14" x14ac:dyDescent="0.25">
      <c r="F164" s="38" t="s">
        <v>140</v>
      </c>
      <c r="K164" s="11"/>
      <c r="N164" s="1"/>
    </row>
    <row r="165" spans="6:14" x14ac:dyDescent="0.25">
      <c r="F165" s="38" t="s">
        <v>668</v>
      </c>
      <c r="K165" s="11"/>
      <c r="N165" s="1"/>
    </row>
    <row r="166" spans="6:14" x14ac:dyDescent="0.25">
      <c r="F166" s="38" t="s">
        <v>141</v>
      </c>
      <c r="J166" s="47"/>
      <c r="K166" s="11"/>
      <c r="N166" s="1"/>
    </row>
    <row r="167" spans="6:14" x14ac:dyDescent="0.25">
      <c r="F167" s="47" t="s">
        <v>134</v>
      </c>
      <c r="G167" s="47"/>
      <c r="H167" s="47"/>
      <c r="I167" s="47"/>
      <c r="J167" s="46"/>
      <c r="K167" s="11"/>
      <c r="N167" s="1"/>
    </row>
    <row r="168" spans="6:14" ht="14.65" customHeight="1" x14ac:dyDescent="0.25">
      <c r="F168" s="46" t="s">
        <v>135</v>
      </c>
      <c r="G168" s="46"/>
      <c r="H168" s="46"/>
      <c r="I168" s="46"/>
      <c r="J168" s="47"/>
      <c r="K168" s="11"/>
      <c r="N168" s="1"/>
    </row>
    <row r="169" spans="6:14" x14ac:dyDescent="0.25">
      <c r="F169" s="47" t="s">
        <v>136</v>
      </c>
      <c r="G169" s="47"/>
      <c r="H169" s="47"/>
      <c r="I169" s="47"/>
      <c r="J169" s="46"/>
      <c r="K169" s="11"/>
      <c r="N169" s="1"/>
    </row>
    <row r="170" spans="6:14" ht="14.1" customHeight="1" x14ac:dyDescent="0.25">
      <c r="F170" s="46" t="s">
        <v>137</v>
      </c>
      <c r="G170" s="46"/>
      <c r="H170" s="46"/>
      <c r="I170" s="46"/>
      <c r="J170" s="46"/>
      <c r="K170" s="11"/>
      <c r="N170" s="1"/>
    </row>
    <row r="171" spans="6:14" ht="14.65" customHeight="1" x14ac:dyDescent="0.25">
      <c r="F171" s="46" t="s">
        <v>138</v>
      </c>
      <c r="G171" s="46"/>
      <c r="H171" s="46"/>
      <c r="I171" s="46"/>
      <c r="J171" s="46"/>
      <c r="K171" s="40"/>
      <c r="N171" s="1"/>
    </row>
    <row r="172" spans="6:14" ht="14.65" customHeight="1" x14ac:dyDescent="0.25">
      <c r="F172" s="46" t="s">
        <v>139</v>
      </c>
      <c r="G172" s="46"/>
      <c r="H172" s="46"/>
      <c r="I172" s="46"/>
    </row>
  </sheetData>
  <mergeCells count="4">
    <mergeCell ref="A3:J3"/>
    <mergeCell ref="A2:J2"/>
    <mergeCell ref="A1:J1"/>
    <mergeCell ref="A4:J4"/>
  </mergeCells>
  <conditionalFormatting sqref="C149 C5 C155:C65497">
    <cfRule type="duplicateValues" dxfId="18" priority="6" stopIfTrue="1"/>
  </conditionalFormatting>
  <hyperlinks>
    <hyperlink ref="J5" location="'Respiratory July 2020'!A150" tooltip="Link to Legend" display="Link to Legend"/>
    <hyperlink ref="J149" location="'Respiratory July 2020'!A7" display="Back to Top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zoomScaleNormal="100" zoomScalePageLayoutView="85" workbookViewId="0">
      <selection activeCell="C15" sqref="C15"/>
    </sheetView>
  </sheetViews>
  <sheetFormatPr defaultRowHeight="15" x14ac:dyDescent="0.25"/>
  <cols>
    <col min="1" max="1" width="27.7109375" style="56" bestFit="1" customWidth="1"/>
    <col min="2" max="2" width="40.28515625" style="57" customWidth="1"/>
    <col min="3" max="255" width="8.7109375" style="49"/>
    <col min="256" max="256" width="53.7109375" style="49" customWidth="1"/>
    <col min="257" max="258" width="26.7109375" style="49" bestFit="1" customWidth="1"/>
    <col min="259" max="511" width="8.7109375" style="49"/>
    <col min="512" max="512" width="53.7109375" style="49" customWidth="1"/>
    <col min="513" max="514" width="26.7109375" style="49" bestFit="1" customWidth="1"/>
    <col min="515" max="767" width="8.7109375" style="49"/>
    <col min="768" max="768" width="53.7109375" style="49" customWidth="1"/>
    <col min="769" max="770" width="26.7109375" style="49" bestFit="1" customWidth="1"/>
    <col min="771" max="1023" width="8.7109375" style="49"/>
    <col min="1024" max="1024" width="53.7109375" style="49" customWidth="1"/>
    <col min="1025" max="1026" width="26.7109375" style="49" bestFit="1" customWidth="1"/>
    <col min="1027" max="1279" width="8.7109375" style="49"/>
    <col min="1280" max="1280" width="53.7109375" style="49" customWidth="1"/>
    <col min="1281" max="1282" width="26.7109375" style="49" bestFit="1" customWidth="1"/>
    <col min="1283" max="1535" width="8.7109375" style="49"/>
    <col min="1536" max="1536" width="53.7109375" style="49" customWidth="1"/>
    <col min="1537" max="1538" width="26.7109375" style="49" bestFit="1" customWidth="1"/>
    <col min="1539" max="1791" width="8.7109375" style="49"/>
    <col min="1792" max="1792" width="53.7109375" style="49" customWidth="1"/>
    <col min="1793" max="1794" width="26.7109375" style="49" bestFit="1" customWidth="1"/>
    <col min="1795" max="2047" width="8.7109375" style="49"/>
    <col min="2048" max="2048" width="53.7109375" style="49" customWidth="1"/>
    <col min="2049" max="2050" width="26.7109375" style="49" bestFit="1" customWidth="1"/>
    <col min="2051" max="2303" width="8.7109375" style="49"/>
    <col min="2304" max="2304" width="53.7109375" style="49" customWidth="1"/>
    <col min="2305" max="2306" width="26.7109375" style="49" bestFit="1" customWidth="1"/>
    <col min="2307" max="2559" width="8.7109375" style="49"/>
    <col min="2560" max="2560" width="53.7109375" style="49" customWidth="1"/>
    <col min="2561" max="2562" width="26.7109375" style="49" bestFit="1" customWidth="1"/>
    <col min="2563" max="2815" width="8.7109375" style="49"/>
    <col min="2816" max="2816" width="53.7109375" style="49" customWidth="1"/>
    <col min="2817" max="2818" width="26.7109375" style="49" bestFit="1" customWidth="1"/>
    <col min="2819" max="3071" width="8.7109375" style="49"/>
    <col min="3072" max="3072" width="53.7109375" style="49" customWidth="1"/>
    <col min="3073" max="3074" width="26.7109375" style="49" bestFit="1" customWidth="1"/>
    <col min="3075" max="3327" width="8.7109375" style="49"/>
    <col min="3328" max="3328" width="53.7109375" style="49" customWidth="1"/>
    <col min="3329" max="3330" width="26.7109375" style="49" bestFit="1" customWidth="1"/>
    <col min="3331" max="3583" width="8.7109375" style="49"/>
    <col min="3584" max="3584" width="53.7109375" style="49" customWidth="1"/>
    <col min="3585" max="3586" width="26.7109375" style="49" bestFit="1" customWidth="1"/>
    <col min="3587" max="3839" width="8.7109375" style="49"/>
    <col min="3840" max="3840" width="53.7109375" style="49" customWidth="1"/>
    <col min="3841" max="3842" width="26.7109375" style="49" bestFit="1" customWidth="1"/>
    <col min="3843" max="4095" width="8.7109375" style="49"/>
    <col min="4096" max="4096" width="53.7109375" style="49" customWidth="1"/>
    <col min="4097" max="4098" width="26.7109375" style="49" bestFit="1" customWidth="1"/>
    <col min="4099" max="4351" width="8.7109375" style="49"/>
    <col min="4352" max="4352" width="53.7109375" style="49" customWidth="1"/>
    <col min="4353" max="4354" width="26.7109375" style="49" bestFit="1" customWidth="1"/>
    <col min="4355" max="4607" width="8.7109375" style="49"/>
    <col min="4608" max="4608" width="53.7109375" style="49" customWidth="1"/>
    <col min="4609" max="4610" width="26.7109375" style="49" bestFit="1" customWidth="1"/>
    <col min="4611" max="4863" width="8.7109375" style="49"/>
    <col min="4864" max="4864" width="53.7109375" style="49" customWidth="1"/>
    <col min="4865" max="4866" width="26.7109375" style="49" bestFit="1" customWidth="1"/>
    <col min="4867" max="5119" width="8.7109375" style="49"/>
    <col min="5120" max="5120" width="53.7109375" style="49" customWidth="1"/>
    <col min="5121" max="5122" width="26.7109375" style="49" bestFit="1" customWidth="1"/>
    <col min="5123" max="5375" width="8.7109375" style="49"/>
    <col min="5376" max="5376" width="53.7109375" style="49" customWidth="1"/>
    <col min="5377" max="5378" width="26.7109375" style="49" bestFit="1" customWidth="1"/>
    <col min="5379" max="5631" width="8.7109375" style="49"/>
    <col min="5632" max="5632" width="53.7109375" style="49" customWidth="1"/>
    <col min="5633" max="5634" width="26.7109375" style="49" bestFit="1" customWidth="1"/>
    <col min="5635" max="5887" width="8.7109375" style="49"/>
    <col min="5888" max="5888" width="53.7109375" style="49" customWidth="1"/>
    <col min="5889" max="5890" width="26.7109375" style="49" bestFit="1" customWidth="1"/>
    <col min="5891" max="6143" width="8.7109375" style="49"/>
    <col min="6144" max="6144" width="53.7109375" style="49" customWidth="1"/>
    <col min="6145" max="6146" width="26.7109375" style="49" bestFit="1" customWidth="1"/>
    <col min="6147" max="6399" width="8.7109375" style="49"/>
    <col min="6400" max="6400" width="53.7109375" style="49" customWidth="1"/>
    <col min="6401" max="6402" width="26.7109375" style="49" bestFit="1" customWidth="1"/>
    <col min="6403" max="6655" width="8.7109375" style="49"/>
    <col min="6656" max="6656" width="53.7109375" style="49" customWidth="1"/>
    <col min="6657" max="6658" width="26.7109375" style="49" bestFit="1" customWidth="1"/>
    <col min="6659" max="6911" width="8.7109375" style="49"/>
    <col min="6912" max="6912" width="53.7109375" style="49" customWidth="1"/>
    <col min="6913" max="6914" width="26.7109375" style="49" bestFit="1" customWidth="1"/>
    <col min="6915" max="7167" width="8.7109375" style="49"/>
    <col min="7168" max="7168" width="53.7109375" style="49" customWidth="1"/>
    <col min="7169" max="7170" width="26.7109375" style="49" bestFit="1" customWidth="1"/>
    <col min="7171" max="7423" width="8.7109375" style="49"/>
    <col min="7424" max="7424" width="53.7109375" style="49" customWidth="1"/>
    <col min="7425" max="7426" width="26.7109375" style="49" bestFit="1" customWidth="1"/>
    <col min="7427" max="7679" width="8.7109375" style="49"/>
    <col min="7680" max="7680" width="53.7109375" style="49" customWidth="1"/>
    <col min="7681" max="7682" width="26.7109375" style="49" bestFit="1" customWidth="1"/>
    <col min="7683" max="7935" width="8.7109375" style="49"/>
    <col min="7936" max="7936" width="53.7109375" style="49" customWidth="1"/>
    <col min="7937" max="7938" width="26.7109375" style="49" bestFit="1" customWidth="1"/>
    <col min="7939" max="8191" width="8.7109375" style="49"/>
    <col min="8192" max="8192" width="53.7109375" style="49" customWidth="1"/>
    <col min="8193" max="8194" width="26.7109375" style="49" bestFit="1" customWidth="1"/>
    <col min="8195" max="8447" width="8.7109375" style="49"/>
    <col min="8448" max="8448" width="53.7109375" style="49" customWidth="1"/>
    <col min="8449" max="8450" width="26.7109375" style="49" bestFit="1" customWidth="1"/>
    <col min="8451" max="8703" width="8.7109375" style="49"/>
    <col min="8704" max="8704" width="53.7109375" style="49" customWidth="1"/>
    <col min="8705" max="8706" width="26.7109375" style="49" bestFit="1" customWidth="1"/>
    <col min="8707" max="8959" width="8.7109375" style="49"/>
    <col min="8960" max="8960" width="53.7109375" style="49" customWidth="1"/>
    <col min="8961" max="8962" width="26.7109375" style="49" bestFit="1" customWidth="1"/>
    <col min="8963" max="9215" width="8.7109375" style="49"/>
    <col min="9216" max="9216" width="53.7109375" style="49" customWidth="1"/>
    <col min="9217" max="9218" width="26.7109375" style="49" bestFit="1" customWidth="1"/>
    <col min="9219" max="9471" width="8.7109375" style="49"/>
    <col min="9472" max="9472" width="53.7109375" style="49" customWidth="1"/>
    <col min="9473" max="9474" width="26.7109375" style="49" bestFit="1" customWidth="1"/>
    <col min="9475" max="9727" width="8.7109375" style="49"/>
    <col min="9728" max="9728" width="53.7109375" style="49" customWidth="1"/>
    <col min="9729" max="9730" width="26.7109375" style="49" bestFit="1" customWidth="1"/>
    <col min="9731" max="9983" width="8.7109375" style="49"/>
    <col min="9984" max="9984" width="53.7109375" style="49" customWidth="1"/>
    <col min="9985" max="9986" width="26.7109375" style="49" bestFit="1" customWidth="1"/>
    <col min="9987" max="10239" width="8.7109375" style="49"/>
    <col min="10240" max="10240" width="53.7109375" style="49" customWidth="1"/>
    <col min="10241" max="10242" width="26.7109375" style="49" bestFit="1" customWidth="1"/>
    <col min="10243" max="10495" width="8.7109375" style="49"/>
    <col min="10496" max="10496" width="53.7109375" style="49" customWidth="1"/>
    <col min="10497" max="10498" width="26.7109375" style="49" bestFit="1" customWidth="1"/>
    <col min="10499" max="10751" width="8.7109375" style="49"/>
    <col min="10752" max="10752" width="53.7109375" style="49" customWidth="1"/>
    <col min="10753" max="10754" width="26.7109375" style="49" bestFit="1" customWidth="1"/>
    <col min="10755" max="11007" width="8.7109375" style="49"/>
    <col min="11008" max="11008" width="53.7109375" style="49" customWidth="1"/>
    <col min="11009" max="11010" width="26.7109375" style="49" bestFit="1" customWidth="1"/>
    <col min="11011" max="11263" width="8.7109375" style="49"/>
    <col min="11264" max="11264" width="53.7109375" style="49" customWidth="1"/>
    <col min="11265" max="11266" width="26.7109375" style="49" bestFit="1" customWidth="1"/>
    <col min="11267" max="11519" width="8.7109375" style="49"/>
    <col min="11520" max="11520" width="53.7109375" style="49" customWidth="1"/>
    <col min="11521" max="11522" width="26.7109375" style="49" bestFit="1" customWidth="1"/>
    <col min="11523" max="11775" width="8.7109375" style="49"/>
    <col min="11776" max="11776" width="53.7109375" style="49" customWidth="1"/>
    <col min="11777" max="11778" width="26.7109375" style="49" bestFit="1" customWidth="1"/>
    <col min="11779" max="12031" width="8.7109375" style="49"/>
    <col min="12032" max="12032" width="53.7109375" style="49" customWidth="1"/>
    <col min="12033" max="12034" width="26.7109375" style="49" bestFit="1" customWidth="1"/>
    <col min="12035" max="12287" width="8.7109375" style="49"/>
    <col min="12288" max="12288" width="53.7109375" style="49" customWidth="1"/>
    <col min="12289" max="12290" width="26.7109375" style="49" bestFit="1" customWidth="1"/>
    <col min="12291" max="12543" width="8.7109375" style="49"/>
    <col min="12544" max="12544" width="53.7109375" style="49" customWidth="1"/>
    <col min="12545" max="12546" width="26.7109375" style="49" bestFit="1" customWidth="1"/>
    <col min="12547" max="12799" width="8.7109375" style="49"/>
    <col min="12800" max="12800" width="53.7109375" style="49" customWidth="1"/>
    <col min="12801" max="12802" width="26.7109375" style="49" bestFit="1" customWidth="1"/>
    <col min="12803" max="13055" width="8.7109375" style="49"/>
    <col min="13056" max="13056" width="53.7109375" style="49" customWidth="1"/>
    <col min="13057" max="13058" width="26.7109375" style="49" bestFit="1" customWidth="1"/>
    <col min="13059" max="13311" width="8.7109375" style="49"/>
    <col min="13312" max="13312" width="53.7109375" style="49" customWidth="1"/>
    <col min="13313" max="13314" width="26.7109375" style="49" bestFit="1" customWidth="1"/>
    <col min="13315" max="13567" width="8.7109375" style="49"/>
    <col min="13568" max="13568" width="53.7109375" style="49" customWidth="1"/>
    <col min="13569" max="13570" width="26.7109375" style="49" bestFit="1" customWidth="1"/>
    <col min="13571" max="13823" width="8.7109375" style="49"/>
    <col min="13824" max="13824" width="53.7109375" style="49" customWidth="1"/>
    <col min="13825" max="13826" width="26.7109375" style="49" bestFit="1" customWidth="1"/>
    <col min="13827" max="14079" width="8.7109375" style="49"/>
    <col min="14080" max="14080" width="53.7109375" style="49" customWidth="1"/>
    <col min="14081" max="14082" width="26.7109375" style="49" bestFit="1" customWidth="1"/>
    <col min="14083" max="14335" width="8.7109375" style="49"/>
    <col min="14336" max="14336" width="53.7109375" style="49" customWidth="1"/>
    <col min="14337" max="14338" width="26.7109375" style="49" bestFit="1" customWidth="1"/>
    <col min="14339" max="14591" width="8.7109375" style="49"/>
    <col min="14592" max="14592" width="53.7109375" style="49" customWidth="1"/>
    <col min="14593" max="14594" width="26.7109375" style="49" bestFit="1" customWidth="1"/>
    <col min="14595" max="14847" width="8.7109375" style="49"/>
    <col min="14848" max="14848" width="53.7109375" style="49" customWidth="1"/>
    <col min="14849" max="14850" width="26.7109375" style="49" bestFit="1" customWidth="1"/>
    <col min="14851" max="15103" width="8.7109375" style="49"/>
    <col min="15104" max="15104" width="53.7109375" style="49" customWidth="1"/>
    <col min="15105" max="15106" width="26.7109375" style="49" bestFit="1" customWidth="1"/>
    <col min="15107" max="15359" width="8.7109375" style="49"/>
    <col min="15360" max="15360" width="53.7109375" style="49" customWidth="1"/>
    <col min="15361" max="15362" width="26.7109375" style="49" bestFit="1" customWidth="1"/>
    <col min="15363" max="15615" width="8.7109375" style="49"/>
    <col min="15616" max="15616" width="53.7109375" style="49" customWidth="1"/>
    <col min="15617" max="15618" width="26.7109375" style="49" bestFit="1" customWidth="1"/>
    <col min="15619" max="15871" width="8.7109375" style="49"/>
    <col min="15872" max="15872" width="53.7109375" style="49" customWidth="1"/>
    <col min="15873" max="15874" width="26.7109375" style="49" bestFit="1" customWidth="1"/>
    <col min="15875" max="16127" width="8.7109375" style="49"/>
    <col min="16128" max="16128" width="53.7109375" style="49" customWidth="1"/>
    <col min="16129" max="16130" width="26.7109375" style="49" bestFit="1" customWidth="1"/>
    <col min="16131" max="16384" width="8.7109375" style="49"/>
  </cols>
  <sheetData>
    <row r="1" spans="1:9" ht="15.75" x14ac:dyDescent="0.2">
      <c r="A1" s="81" t="s">
        <v>0</v>
      </c>
      <c r="B1" s="81"/>
      <c r="C1" s="48"/>
      <c r="D1" s="48"/>
      <c r="E1" s="48"/>
      <c r="F1" s="48"/>
      <c r="G1" s="48"/>
      <c r="H1" s="48"/>
      <c r="I1" s="48"/>
    </row>
    <row r="2" spans="1:9" ht="15.75" x14ac:dyDescent="0.2">
      <c r="A2" s="81" t="s">
        <v>146</v>
      </c>
      <c r="B2" s="81"/>
      <c r="C2" s="48"/>
      <c r="D2" s="48"/>
      <c r="E2" s="48"/>
      <c r="F2" s="48"/>
      <c r="G2" s="48"/>
      <c r="H2" s="48"/>
      <c r="I2" s="48"/>
    </row>
    <row r="3" spans="1:9" ht="21" customHeight="1" x14ac:dyDescent="0.2">
      <c r="A3" s="82" t="s">
        <v>647</v>
      </c>
      <c r="B3" s="82"/>
    </row>
    <row r="4" spans="1:9" ht="21" customHeight="1" x14ac:dyDescent="0.2">
      <c r="A4" s="83"/>
      <c r="B4" s="83"/>
    </row>
    <row r="5" spans="1:9" ht="14.1" customHeight="1" x14ac:dyDescent="0.2">
      <c r="A5" s="50" t="s">
        <v>147</v>
      </c>
      <c r="B5" s="51" t="s">
        <v>148</v>
      </c>
    </row>
    <row r="6" spans="1:9" s="54" customFormat="1" x14ac:dyDescent="0.25">
      <c r="A6" s="52" t="s">
        <v>149</v>
      </c>
      <c r="B6" s="53" t="s">
        <v>150</v>
      </c>
    </row>
    <row r="7" spans="1:9" x14ac:dyDescent="0.25">
      <c r="A7" s="52" t="s">
        <v>149</v>
      </c>
      <c r="B7" s="53" t="s">
        <v>151</v>
      </c>
    </row>
    <row r="8" spans="1:9" x14ac:dyDescent="0.25">
      <c r="A8" s="52" t="s">
        <v>149</v>
      </c>
      <c r="B8" s="53" t="s">
        <v>152</v>
      </c>
    </row>
    <row r="9" spans="1:9" x14ac:dyDescent="0.25">
      <c r="A9" s="52" t="s">
        <v>149</v>
      </c>
      <c r="B9" s="53" t="s">
        <v>153</v>
      </c>
    </row>
    <row r="10" spans="1:9" x14ac:dyDescent="0.25">
      <c r="A10" s="52" t="s">
        <v>149</v>
      </c>
      <c r="B10" s="53" t="s">
        <v>154</v>
      </c>
    </row>
    <row r="11" spans="1:9" x14ac:dyDescent="0.25">
      <c r="A11" s="52" t="s">
        <v>149</v>
      </c>
      <c r="B11" s="53" t="s">
        <v>155</v>
      </c>
    </row>
    <row r="12" spans="1:9" x14ac:dyDescent="0.25">
      <c r="A12" s="52" t="s">
        <v>149</v>
      </c>
      <c r="B12" s="53" t="s">
        <v>156</v>
      </c>
    </row>
    <row r="13" spans="1:9" x14ac:dyDescent="0.25">
      <c r="A13" s="52" t="s">
        <v>149</v>
      </c>
      <c r="B13" s="53" t="s">
        <v>157</v>
      </c>
    </row>
    <row r="14" spans="1:9" x14ac:dyDescent="0.25">
      <c r="A14" s="52" t="s">
        <v>149</v>
      </c>
      <c r="B14" s="53" t="s">
        <v>158</v>
      </c>
    </row>
    <row r="15" spans="1:9" x14ac:dyDescent="0.25">
      <c r="A15" s="52" t="s">
        <v>149</v>
      </c>
      <c r="B15" s="53" t="s">
        <v>159</v>
      </c>
    </row>
    <row r="16" spans="1:9" x14ac:dyDescent="0.25">
      <c r="A16" s="52" t="s">
        <v>149</v>
      </c>
      <c r="B16" s="53" t="s">
        <v>160</v>
      </c>
    </row>
    <row r="17" spans="1:2" x14ac:dyDescent="0.25">
      <c r="A17" s="52" t="s">
        <v>149</v>
      </c>
      <c r="B17" s="53" t="s">
        <v>161</v>
      </c>
    </row>
    <row r="18" spans="1:2" x14ac:dyDescent="0.25">
      <c r="A18" s="52" t="s">
        <v>149</v>
      </c>
      <c r="B18" s="53" t="s">
        <v>162</v>
      </c>
    </row>
    <row r="19" spans="1:2" x14ac:dyDescent="0.25">
      <c r="A19" s="52" t="s">
        <v>149</v>
      </c>
      <c r="B19" s="53" t="s">
        <v>163</v>
      </c>
    </row>
    <row r="20" spans="1:2" x14ac:dyDescent="0.25">
      <c r="A20" s="52" t="s">
        <v>149</v>
      </c>
      <c r="B20" s="53" t="s">
        <v>164</v>
      </c>
    </row>
    <row r="21" spans="1:2" x14ac:dyDescent="0.25">
      <c r="A21" s="52" t="s">
        <v>149</v>
      </c>
      <c r="B21" s="53" t="s">
        <v>165</v>
      </c>
    </row>
    <row r="22" spans="1:2" x14ac:dyDescent="0.25">
      <c r="A22" s="52" t="s">
        <v>149</v>
      </c>
      <c r="B22" s="53" t="s">
        <v>166</v>
      </c>
    </row>
    <row r="23" spans="1:2" x14ac:dyDescent="0.25">
      <c r="A23" s="52" t="s">
        <v>149</v>
      </c>
      <c r="B23" s="53" t="s">
        <v>167</v>
      </c>
    </row>
    <row r="24" spans="1:2" x14ac:dyDescent="0.25">
      <c r="A24" s="52" t="s">
        <v>149</v>
      </c>
      <c r="B24" s="53" t="s">
        <v>168</v>
      </c>
    </row>
    <row r="25" spans="1:2" x14ac:dyDescent="0.25">
      <c r="A25" s="52" t="s">
        <v>149</v>
      </c>
      <c r="B25" s="53" t="s">
        <v>169</v>
      </c>
    </row>
    <row r="26" spans="1:2" x14ac:dyDescent="0.25">
      <c r="A26" s="52" t="s">
        <v>149</v>
      </c>
      <c r="B26" s="53" t="s">
        <v>170</v>
      </c>
    </row>
    <row r="27" spans="1:2" x14ac:dyDescent="0.25">
      <c r="A27" s="52" t="s">
        <v>149</v>
      </c>
      <c r="B27" s="53" t="s">
        <v>171</v>
      </c>
    </row>
    <row r="28" spans="1:2" x14ac:dyDescent="0.25">
      <c r="A28" s="52" t="s">
        <v>149</v>
      </c>
      <c r="B28" s="53" t="s">
        <v>172</v>
      </c>
    </row>
    <row r="29" spans="1:2" x14ac:dyDescent="0.25">
      <c r="A29" s="52" t="s">
        <v>149</v>
      </c>
      <c r="B29" s="53" t="s">
        <v>173</v>
      </c>
    </row>
    <row r="30" spans="1:2" x14ac:dyDescent="0.25">
      <c r="A30" s="52" t="s">
        <v>149</v>
      </c>
      <c r="B30" s="53" t="s">
        <v>174</v>
      </c>
    </row>
    <row r="31" spans="1:2" x14ac:dyDescent="0.25">
      <c r="A31" s="52" t="s">
        <v>149</v>
      </c>
      <c r="B31" s="53" t="s">
        <v>175</v>
      </c>
    </row>
    <row r="32" spans="1:2" x14ac:dyDescent="0.25">
      <c r="A32" s="52" t="s">
        <v>149</v>
      </c>
      <c r="B32" s="53" t="s">
        <v>176</v>
      </c>
    </row>
    <row r="33" spans="1:2" x14ac:dyDescent="0.25">
      <c r="A33" s="52" t="s">
        <v>149</v>
      </c>
      <c r="B33" s="53" t="s">
        <v>177</v>
      </c>
    </row>
    <row r="34" spans="1:2" x14ac:dyDescent="0.25">
      <c r="A34" s="52" t="s">
        <v>149</v>
      </c>
      <c r="B34" s="53" t="s">
        <v>178</v>
      </c>
    </row>
    <row r="35" spans="1:2" x14ac:dyDescent="0.25">
      <c r="A35" s="52" t="s">
        <v>149</v>
      </c>
      <c r="B35" s="53" t="s">
        <v>179</v>
      </c>
    </row>
    <row r="36" spans="1:2" x14ac:dyDescent="0.25">
      <c r="A36" s="52" t="s">
        <v>149</v>
      </c>
      <c r="B36" s="53" t="s">
        <v>180</v>
      </c>
    </row>
    <row r="37" spans="1:2" x14ac:dyDescent="0.25">
      <c r="A37" s="52" t="s">
        <v>149</v>
      </c>
      <c r="B37" s="53" t="s">
        <v>181</v>
      </c>
    </row>
    <row r="38" spans="1:2" x14ac:dyDescent="0.25">
      <c r="A38" s="52" t="s">
        <v>149</v>
      </c>
      <c r="B38" s="53" t="s">
        <v>182</v>
      </c>
    </row>
    <row r="39" spans="1:2" x14ac:dyDescent="0.25">
      <c r="A39" s="52" t="s">
        <v>149</v>
      </c>
      <c r="B39" s="53" t="s">
        <v>183</v>
      </c>
    </row>
    <row r="40" spans="1:2" x14ac:dyDescent="0.25">
      <c r="A40" s="52" t="s">
        <v>149</v>
      </c>
      <c r="B40" s="53" t="s">
        <v>184</v>
      </c>
    </row>
    <row r="41" spans="1:2" x14ac:dyDescent="0.25">
      <c r="A41" s="52" t="s">
        <v>149</v>
      </c>
      <c r="B41" s="53" t="s">
        <v>185</v>
      </c>
    </row>
    <row r="42" spans="1:2" x14ac:dyDescent="0.25">
      <c r="A42" s="52" t="s">
        <v>149</v>
      </c>
      <c r="B42" s="53" t="s">
        <v>186</v>
      </c>
    </row>
    <row r="43" spans="1:2" x14ac:dyDescent="0.25">
      <c r="A43" s="52" t="s">
        <v>149</v>
      </c>
      <c r="B43" s="53" t="s">
        <v>187</v>
      </c>
    </row>
    <row r="44" spans="1:2" x14ac:dyDescent="0.25">
      <c r="A44" s="52" t="s">
        <v>149</v>
      </c>
      <c r="B44" s="53" t="s">
        <v>188</v>
      </c>
    </row>
    <row r="45" spans="1:2" x14ac:dyDescent="0.25">
      <c r="A45" s="52" t="s">
        <v>149</v>
      </c>
      <c r="B45" s="53" t="s">
        <v>189</v>
      </c>
    </row>
    <row r="46" spans="1:2" x14ac:dyDescent="0.25">
      <c r="A46" s="52" t="s">
        <v>149</v>
      </c>
      <c r="B46" s="53" t="s">
        <v>190</v>
      </c>
    </row>
    <row r="47" spans="1:2" x14ac:dyDescent="0.25">
      <c r="A47" s="52" t="s">
        <v>149</v>
      </c>
      <c r="B47" s="53" t="s">
        <v>191</v>
      </c>
    </row>
    <row r="48" spans="1:2" x14ac:dyDescent="0.25">
      <c r="A48" s="52" t="s">
        <v>149</v>
      </c>
      <c r="B48" s="53" t="s">
        <v>192</v>
      </c>
    </row>
    <row r="49" spans="1:2" x14ac:dyDescent="0.25">
      <c r="A49" s="52" t="s">
        <v>149</v>
      </c>
      <c r="B49" s="53" t="s">
        <v>193</v>
      </c>
    </row>
    <row r="50" spans="1:2" x14ac:dyDescent="0.25">
      <c r="A50" s="52" t="s">
        <v>149</v>
      </c>
      <c r="B50" s="53" t="s">
        <v>194</v>
      </c>
    </row>
    <row r="51" spans="1:2" x14ac:dyDescent="0.25">
      <c r="A51" s="52" t="s">
        <v>149</v>
      </c>
      <c r="B51" s="53" t="s">
        <v>195</v>
      </c>
    </row>
    <row r="52" spans="1:2" x14ac:dyDescent="0.25">
      <c r="A52" s="52" t="s">
        <v>149</v>
      </c>
      <c r="B52" s="53" t="s">
        <v>196</v>
      </c>
    </row>
    <row r="53" spans="1:2" x14ac:dyDescent="0.25">
      <c r="A53" s="52" t="s">
        <v>149</v>
      </c>
      <c r="B53" s="53" t="s">
        <v>197</v>
      </c>
    </row>
    <row r="54" spans="1:2" x14ac:dyDescent="0.25">
      <c r="A54" s="52" t="s">
        <v>149</v>
      </c>
      <c r="B54" s="53" t="s">
        <v>198</v>
      </c>
    </row>
    <row r="55" spans="1:2" x14ac:dyDescent="0.25">
      <c r="A55" s="52" t="s">
        <v>149</v>
      </c>
      <c r="B55" s="53" t="s">
        <v>199</v>
      </c>
    </row>
    <row r="56" spans="1:2" x14ac:dyDescent="0.25">
      <c r="A56" s="52" t="s">
        <v>149</v>
      </c>
      <c r="B56" s="53" t="s">
        <v>200</v>
      </c>
    </row>
    <row r="57" spans="1:2" x14ac:dyDescent="0.25">
      <c r="A57" s="52" t="s">
        <v>149</v>
      </c>
      <c r="B57" s="53" t="s">
        <v>201</v>
      </c>
    </row>
    <row r="58" spans="1:2" x14ac:dyDescent="0.25">
      <c r="A58" s="52" t="s">
        <v>149</v>
      </c>
      <c r="B58" s="53" t="s">
        <v>202</v>
      </c>
    </row>
    <row r="59" spans="1:2" x14ac:dyDescent="0.25">
      <c r="A59" s="52" t="s">
        <v>149</v>
      </c>
      <c r="B59" s="53" t="s">
        <v>203</v>
      </c>
    </row>
    <row r="60" spans="1:2" x14ac:dyDescent="0.25">
      <c r="A60" s="52" t="s">
        <v>149</v>
      </c>
      <c r="B60" s="53" t="s">
        <v>204</v>
      </c>
    </row>
    <row r="61" spans="1:2" x14ac:dyDescent="0.25">
      <c r="A61" s="52" t="s">
        <v>149</v>
      </c>
      <c r="B61" s="53" t="s">
        <v>205</v>
      </c>
    </row>
    <row r="62" spans="1:2" x14ac:dyDescent="0.25">
      <c r="A62" s="52" t="s">
        <v>149</v>
      </c>
      <c r="B62" s="53" t="s">
        <v>206</v>
      </c>
    </row>
    <row r="63" spans="1:2" x14ac:dyDescent="0.25">
      <c r="A63" s="52" t="s">
        <v>149</v>
      </c>
      <c r="B63" s="53" t="s">
        <v>207</v>
      </c>
    </row>
    <row r="64" spans="1:2" x14ac:dyDescent="0.25">
      <c r="A64" s="52" t="s">
        <v>149</v>
      </c>
      <c r="B64" s="53" t="s">
        <v>208</v>
      </c>
    </row>
    <row r="65" spans="1:2" x14ac:dyDescent="0.25">
      <c r="A65" s="52" t="s">
        <v>149</v>
      </c>
      <c r="B65" s="53" t="s">
        <v>209</v>
      </c>
    </row>
    <row r="66" spans="1:2" x14ac:dyDescent="0.25">
      <c r="A66" s="52" t="s">
        <v>149</v>
      </c>
      <c r="B66" s="53" t="s">
        <v>210</v>
      </c>
    </row>
    <row r="67" spans="1:2" x14ac:dyDescent="0.25">
      <c r="A67" s="52" t="s">
        <v>149</v>
      </c>
      <c r="B67" s="53" t="s">
        <v>211</v>
      </c>
    </row>
    <row r="68" spans="1:2" x14ac:dyDescent="0.25">
      <c r="A68" s="52" t="s">
        <v>149</v>
      </c>
      <c r="B68" s="53" t="s">
        <v>212</v>
      </c>
    </row>
    <row r="69" spans="1:2" x14ac:dyDescent="0.25">
      <c r="A69" s="52" t="s">
        <v>149</v>
      </c>
      <c r="B69" s="53" t="s">
        <v>213</v>
      </c>
    </row>
    <row r="70" spans="1:2" x14ac:dyDescent="0.25">
      <c r="A70" s="52" t="s">
        <v>149</v>
      </c>
      <c r="B70" s="53" t="s">
        <v>214</v>
      </c>
    </row>
    <row r="71" spans="1:2" x14ac:dyDescent="0.25">
      <c r="A71" s="52" t="s">
        <v>149</v>
      </c>
      <c r="B71" s="53" t="s">
        <v>215</v>
      </c>
    </row>
    <row r="72" spans="1:2" x14ac:dyDescent="0.25">
      <c r="A72" s="52" t="s">
        <v>149</v>
      </c>
      <c r="B72" s="53" t="s">
        <v>216</v>
      </c>
    </row>
    <row r="73" spans="1:2" x14ac:dyDescent="0.25">
      <c r="A73" s="52" t="s">
        <v>149</v>
      </c>
      <c r="B73" s="53" t="s">
        <v>217</v>
      </c>
    </row>
    <row r="74" spans="1:2" x14ac:dyDescent="0.25">
      <c r="A74" s="52" t="s">
        <v>149</v>
      </c>
      <c r="B74" s="53" t="s">
        <v>218</v>
      </c>
    </row>
    <row r="75" spans="1:2" x14ac:dyDescent="0.25">
      <c r="A75" s="52" t="s">
        <v>149</v>
      </c>
      <c r="B75" s="53" t="s">
        <v>219</v>
      </c>
    </row>
    <row r="76" spans="1:2" x14ac:dyDescent="0.25">
      <c r="A76" s="52" t="s">
        <v>149</v>
      </c>
      <c r="B76" s="53" t="s">
        <v>220</v>
      </c>
    </row>
    <row r="77" spans="1:2" x14ac:dyDescent="0.25">
      <c r="A77" s="52" t="s">
        <v>149</v>
      </c>
      <c r="B77" s="53" t="s">
        <v>221</v>
      </c>
    </row>
    <row r="78" spans="1:2" x14ac:dyDescent="0.25">
      <c r="A78" s="52" t="s">
        <v>149</v>
      </c>
      <c r="B78" s="53" t="s">
        <v>222</v>
      </c>
    </row>
    <row r="79" spans="1:2" x14ac:dyDescent="0.25">
      <c r="A79" s="52" t="s">
        <v>149</v>
      </c>
      <c r="B79" s="53" t="s">
        <v>223</v>
      </c>
    </row>
    <row r="80" spans="1:2" x14ac:dyDescent="0.25">
      <c r="A80" s="52" t="s">
        <v>149</v>
      </c>
      <c r="B80" s="53" t="s">
        <v>224</v>
      </c>
    </row>
    <row r="81" spans="1:2" x14ac:dyDescent="0.25">
      <c r="A81" s="52" t="s">
        <v>149</v>
      </c>
      <c r="B81" s="53" t="s">
        <v>225</v>
      </c>
    </row>
    <row r="82" spans="1:2" x14ac:dyDescent="0.25">
      <c r="A82" s="52" t="s">
        <v>149</v>
      </c>
      <c r="B82" s="53" t="s">
        <v>226</v>
      </c>
    </row>
    <row r="83" spans="1:2" x14ac:dyDescent="0.25">
      <c r="A83" s="52" t="s">
        <v>149</v>
      </c>
      <c r="B83" s="53" t="s">
        <v>227</v>
      </c>
    </row>
    <row r="84" spans="1:2" x14ac:dyDescent="0.25">
      <c r="A84" s="52" t="s">
        <v>149</v>
      </c>
      <c r="B84" s="53" t="s">
        <v>228</v>
      </c>
    </row>
    <row r="85" spans="1:2" x14ac:dyDescent="0.25">
      <c r="A85" s="52" t="s">
        <v>149</v>
      </c>
      <c r="B85" s="53" t="s">
        <v>229</v>
      </c>
    </row>
    <row r="86" spans="1:2" x14ac:dyDescent="0.25">
      <c r="A86" s="52" t="s">
        <v>149</v>
      </c>
      <c r="B86" s="53" t="s">
        <v>230</v>
      </c>
    </row>
    <row r="87" spans="1:2" x14ac:dyDescent="0.25">
      <c r="A87" s="52" t="s">
        <v>149</v>
      </c>
      <c r="B87" s="53" t="s">
        <v>231</v>
      </c>
    </row>
    <row r="88" spans="1:2" x14ac:dyDescent="0.25">
      <c r="A88" s="52" t="s">
        <v>149</v>
      </c>
      <c r="B88" s="53" t="s">
        <v>232</v>
      </c>
    </row>
    <row r="89" spans="1:2" x14ac:dyDescent="0.25">
      <c r="A89" s="52" t="s">
        <v>149</v>
      </c>
      <c r="B89" s="53" t="s">
        <v>233</v>
      </c>
    </row>
    <row r="90" spans="1:2" x14ac:dyDescent="0.25">
      <c r="A90" s="52" t="s">
        <v>149</v>
      </c>
      <c r="B90" s="53" t="s">
        <v>234</v>
      </c>
    </row>
    <row r="91" spans="1:2" x14ac:dyDescent="0.25">
      <c r="A91" s="52" t="s">
        <v>149</v>
      </c>
      <c r="B91" s="53" t="s">
        <v>235</v>
      </c>
    </row>
    <row r="92" spans="1:2" x14ac:dyDescent="0.25">
      <c r="A92" s="52" t="s">
        <v>149</v>
      </c>
      <c r="B92" s="53" t="s">
        <v>236</v>
      </c>
    </row>
    <row r="93" spans="1:2" x14ac:dyDescent="0.25">
      <c r="A93" s="52" t="s">
        <v>149</v>
      </c>
      <c r="B93" s="53" t="s">
        <v>237</v>
      </c>
    </row>
    <row r="94" spans="1:2" x14ac:dyDescent="0.25">
      <c r="A94" s="52" t="s">
        <v>149</v>
      </c>
      <c r="B94" s="53" t="s">
        <v>238</v>
      </c>
    </row>
    <row r="95" spans="1:2" x14ac:dyDescent="0.25">
      <c r="A95" s="52" t="s">
        <v>149</v>
      </c>
      <c r="B95" s="53" t="s">
        <v>239</v>
      </c>
    </row>
    <row r="96" spans="1:2" x14ac:dyDescent="0.25">
      <c r="A96" s="52" t="s">
        <v>149</v>
      </c>
      <c r="B96" s="53" t="s">
        <v>240</v>
      </c>
    </row>
    <row r="97" spans="1:2" x14ac:dyDescent="0.25">
      <c r="A97" s="52" t="s">
        <v>149</v>
      </c>
      <c r="B97" s="53" t="s">
        <v>241</v>
      </c>
    </row>
    <row r="98" spans="1:2" x14ac:dyDescent="0.25">
      <c r="A98" s="52" t="s">
        <v>149</v>
      </c>
      <c r="B98" s="53" t="s">
        <v>242</v>
      </c>
    </row>
    <row r="99" spans="1:2" x14ac:dyDescent="0.25">
      <c r="A99" s="52" t="s">
        <v>149</v>
      </c>
      <c r="B99" s="53" t="s">
        <v>243</v>
      </c>
    </row>
    <row r="100" spans="1:2" x14ac:dyDescent="0.25">
      <c r="A100" s="52" t="s">
        <v>149</v>
      </c>
      <c r="B100" s="53" t="s">
        <v>244</v>
      </c>
    </row>
    <row r="101" spans="1:2" x14ac:dyDescent="0.25">
      <c r="A101" s="52" t="s">
        <v>149</v>
      </c>
      <c r="B101" s="53" t="s">
        <v>245</v>
      </c>
    </row>
    <row r="102" spans="1:2" x14ac:dyDescent="0.25">
      <c r="A102" s="52" t="s">
        <v>149</v>
      </c>
      <c r="B102" s="53" t="s">
        <v>246</v>
      </c>
    </row>
    <row r="103" spans="1:2" x14ac:dyDescent="0.25">
      <c r="A103" s="52" t="s">
        <v>149</v>
      </c>
      <c r="B103" s="53" t="s">
        <v>247</v>
      </c>
    </row>
    <row r="104" spans="1:2" x14ac:dyDescent="0.25">
      <c r="A104" s="52" t="s">
        <v>149</v>
      </c>
      <c r="B104" s="53" t="s">
        <v>248</v>
      </c>
    </row>
    <row r="105" spans="1:2" x14ac:dyDescent="0.25">
      <c r="A105" s="52" t="s">
        <v>149</v>
      </c>
      <c r="B105" s="53" t="s">
        <v>249</v>
      </c>
    </row>
    <row r="106" spans="1:2" x14ac:dyDescent="0.25">
      <c r="A106" s="52" t="s">
        <v>149</v>
      </c>
      <c r="B106" s="53" t="s">
        <v>250</v>
      </c>
    </row>
    <row r="107" spans="1:2" x14ac:dyDescent="0.25">
      <c r="A107" s="52" t="s">
        <v>149</v>
      </c>
      <c r="B107" s="53" t="s">
        <v>251</v>
      </c>
    </row>
    <row r="108" spans="1:2" x14ac:dyDescent="0.25">
      <c r="A108" s="52" t="s">
        <v>149</v>
      </c>
      <c r="B108" s="53" t="s">
        <v>252</v>
      </c>
    </row>
    <row r="109" spans="1:2" x14ac:dyDescent="0.25">
      <c r="A109" s="52" t="s">
        <v>149</v>
      </c>
      <c r="B109" s="53" t="s">
        <v>253</v>
      </c>
    </row>
    <row r="110" spans="1:2" x14ac:dyDescent="0.25">
      <c r="A110" s="52" t="s">
        <v>149</v>
      </c>
      <c r="B110" s="53" t="s">
        <v>254</v>
      </c>
    </row>
    <row r="111" spans="1:2" x14ac:dyDescent="0.25">
      <c r="A111" s="52" t="s">
        <v>149</v>
      </c>
      <c r="B111" s="53" t="s">
        <v>255</v>
      </c>
    </row>
    <row r="112" spans="1:2" x14ac:dyDescent="0.25">
      <c r="A112" s="52" t="s">
        <v>149</v>
      </c>
      <c r="B112" s="53" t="s">
        <v>256</v>
      </c>
    </row>
    <row r="113" spans="1:2" x14ac:dyDescent="0.25">
      <c r="A113" s="52" t="s">
        <v>149</v>
      </c>
      <c r="B113" s="53" t="s">
        <v>257</v>
      </c>
    </row>
    <row r="114" spans="1:2" x14ac:dyDescent="0.25">
      <c r="A114" s="52" t="s">
        <v>149</v>
      </c>
      <c r="B114" s="53" t="s">
        <v>258</v>
      </c>
    </row>
    <row r="115" spans="1:2" x14ac:dyDescent="0.25">
      <c r="A115" s="52" t="s">
        <v>149</v>
      </c>
      <c r="B115" s="53" t="s">
        <v>259</v>
      </c>
    </row>
    <row r="116" spans="1:2" x14ac:dyDescent="0.25">
      <c r="A116" s="52" t="s">
        <v>149</v>
      </c>
      <c r="B116" s="53" t="s">
        <v>260</v>
      </c>
    </row>
    <row r="117" spans="1:2" x14ac:dyDescent="0.25">
      <c r="A117" s="52" t="s">
        <v>149</v>
      </c>
      <c r="B117" s="53" t="s">
        <v>261</v>
      </c>
    </row>
    <row r="118" spans="1:2" x14ac:dyDescent="0.25">
      <c r="A118" s="52" t="s">
        <v>149</v>
      </c>
      <c r="B118" s="53" t="s">
        <v>262</v>
      </c>
    </row>
    <row r="119" spans="1:2" x14ac:dyDescent="0.25">
      <c r="A119" s="52" t="s">
        <v>149</v>
      </c>
      <c r="B119" s="53" t="s">
        <v>263</v>
      </c>
    </row>
    <row r="120" spans="1:2" x14ac:dyDescent="0.25">
      <c r="A120" s="52" t="s">
        <v>149</v>
      </c>
      <c r="B120" s="53" t="s">
        <v>264</v>
      </c>
    </row>
    <row r="121" spans="1:2" x14ac:dyDescent="0.25">
      <c r="A121" s="52" t="s">
        <v>149</v>
      </c>
      <c r="B121" s="53" t="s">
        <v>265</v>
      </c>
    </row>
    <row r="122" spans="1:2" x14ac:dyDescent="0.25">
      <c r="A122" s="52" t="s">
        <v>149</v>
      </c>
      <c r="B122" s="53" t="s">
        <v>266</v>
      </c>
    </row>
    <row r="123" spans="1:2" x14ac:dyDescent="0.25">
      <c r="A123" s="52" t="s">
        <v>149</v>
      </c>
      <c r="B123" s="53" t="s">
        <v>267</v>
      </c>
    </row>
    <row r="124" spans="1:2" x14ac:dyDescent="0.25">
      <c r="A124" s="52" t="s">
        <v>149</v>
      </c>
      <c r="B124" s="53" t="s">
        <v>268</v>
      </c>
    </row>
    <row r="125" spans="1:2" x14ac:dyDescent="0.25">
      <c r="A125" s="52" t="s">
        <v>149</v>
      </c>
      <c r="B125" s="53" t="s">
        <v>269</v>
      </c>
    </row>
    <row r="126" spans="1:2" x14ac:dyDescent="0.25">
      <c r="A126" s="52" t="s">
        <v>149</v>
      </c>
      <c r="B126" s="53" t="s">
        <v>270</v>
      </c>
    </row>
    <row r="127" spans="1:2" x14ac:dyDescent="0.25">
      <c r="A127" s="52" t="s">
        <v>149</v>
      </c>
      <c r="B127" s="53" t="s">
        <v>271</v>
      </c>
    </row>
    <row r="128" spans="1:2" x14ac:dyDescent="0.25">
      <c r="A128" s="52" t="s">
        <v>149</v>
      </c>
      <c r="B128" s="53" t="s">
        <v>272</v>
      </c>
    </row>
    <row r="129" spans="1:2" x14ac:dyDescent="0.25">
      <c r="A129" s="52" t="s">
        <v>149</v>
      </c>
      <c r="B129" s="53" t="s">
        <v>273</v>
      </c>
    </row>
    <row r="130" spans="1:2" x14ac:dyDescent="0.25">
      <c r="A130" s="52" t="s">
        <v>149</v>
      </c>
      <c r="B130" s="53" t="s">
        <v>274</v>
      </c>
    </row>
    <row r="131" spans="1:2" x14ac:dyDescent="0.25">
      <c r="A131" s="52" t="s">
        <v>149</v>
      </c>
      <c r="B131" s="53" t="s">
        <v>275</v>
      </c>
    </row>
    <row r="132" spans="1:2" x14ac:dyDescent="0.25">
      <c r="A132" s="52" t="s">
        <v>149</v>
      </c>
      <c r="B132" s="53" t="s">
        <v>276</v>
      </c>
    </row>
    <row r="133" spans="1:2" x14ac:dyDescent="0.25">
      <c r="A133" s="52" t="s">
        <v>149</v>
      </c>
      <c r="B133" s="53" t="s">
        <v>277</v>
      </c>
    </row>
    <row r="134" spans="1:2" x14ac:dyDescent="0.25">
      <c r="A134" s="52" t="s">
        <v>149</v>
      </c>
      <c r="B134" s="53" t="s">
        <v>278</v>
      </c>
    </row>
    <row r="135" spans="1:2" x14ac:dyDescent="0.25">
      <c r="A135" s="52" t="s">
        <v>149</v>
      </c>
      <c r="B135" s="53" t="s">
        <v>279</v>
      </c>
    </row>
    <row r="136" spans="1:2" x14ac:dyDescent="0.25">
      <c r="A136" s="52" t="s">
        <v>149</v>
      </c>
      <c r="B136" s="53" t="s">
        <v>280</v>
      </c>
    </row>
    <row r="137" spans="1:2" x14ac:dyDescent="0.25">
      <c r="A137" s="52" t="s">
        <v>149</v>
      </c>
      <c r="B137" s="53" t="s">
        <v>281</v>
      </c>
    </row>
    <row r="138" spans="1:2" x14ac:dyDescent="0.25">
      <c r="A138" s="52" t="s">
        <v>149</v>
      </c>
      <c r="B138" s="53" t="s">
        <v>282</v>
      </c>
    </row>
    <row r="139" spans="1:2" x14ac:dyDescent="0.25">
      <c r="A139" s="52" t="s">
        <v>149</v>
      </c>
      <c r="B139" s="53" t="s">
        <v>283</v>
      </c>
    </row>
    <row r="140" spans="1:2" x14ac:dyDescent="0.25">
      <c r="A140" s="52" t="s">
        <v>149</v>
      </c>
      <c r="B140" s="53" t="s">
        <v>284</v>
      </c>
    </row>
    <row r="141" spans="1:2" x14ac:dyDescent="0.25">
      <c r="A141" s="52" t="s">
        <v>149</v>
      </c>
      <c r="B141" s="53" t="s">
        <v>285</v>
      </c>
    </row>
    <row r="142" spans="1:2" x14ac:dyDescent="0.25">
      <c r="A142" s="52" t="s">
        <v>149</v>
      </c>
      <c r="B142" s="53" t="s">
        <v>286</v>
      </c>
    </row>
    <row r="143" spans="1:2" x14ac:dyDescent="0.25">
      <c r="A143" s="52" t="s">
        <v>149</v>
      </c>
      <c r="B143" s="53" t="s">
        <v>287</v>
      </c>
    </row>
    <row r="144" spans="1:2" x14ac:dyDescent="0.25">
      <c r="A144" s="52" t="s">
        <v>149</v>
      </c>
      <c r="B144" s="53" t="s">
        <v>288</v>
      </c>
    </row>
    <row r="145" spans="1:2" x14ac:dyDescent="0.25">
      <c r="A145" s="52" t="s">
        <v>149</v>
      </c>
      <c r="B145" s="53" t="s">
        <v>289</v>
      </c>
    </row>
    <row r="146" spans="1:2" x14ac:dyDescent="0.25">
      <c r="A146" s="52" t="s">
        <v>149</v>
      </c>
      <c r="B146" s="53" t="s">
        <v>290</v>
      </c>
    </row>
    <row r="147" spans="1:2" x14ac:dyDescent="0.25">
      <c r="A147" s="52" t="s">
        <v>149</v>
      </c>
      <c r="B147" s="53" t="s">
        <v>291</v>
      </c>
    </row>
    <row r="148" spans="1:2" x14ac:dyDescent="0.25">
      <c r="A148" s="52" t="s">
        <v>149</v>
      </c>
      <c r="B148" s="53" t="s">
        <v>292</v>
      </c>
    </row>
    <row r="149" spans="1:2" x14ac:dyDescent="0.25">
      <c r="A149" s="52" t="s">
        <v>149</v>
      </c>
      <c r="B149" s="53" t="s">
        <v>293</v>
      </c>
    </row>
    <row r="150" spans="1:2" x14ac:dyDescent="0.25">
      <c r="A150" s="52" t="s">
        <v>149</v>
      </c>
      <c r="B150" s="53" t="s">
        <v>294</v>
      </c>
    </row>
    <row r="151" spans="1:2" x14ac:dyDescent="0.25">
      <c r="A151" s="52" t="s">
        <v>149</v>
      </c>
      <c r="B151" s="53" t="s">
        <v>295</v>
      </c>
    </row>
    <row r="152" spans="1:2" x14ac:dyDescent="0.25">
      <c r="A152" s="52" t="s">
        <v>149</v>
      </c>
      <c r="B152" s="53" t="s">
        <v>296</v>
      </c>
    </row>
    <row r="153" spans="1:2" x14ac:dyDescent="0.25">
      <c r="A153" s="52" t="s">
        <v>149</v>
      </c>
      <c r="B153" s="53" t="s">
        <v>297</v>
      </c>
    </row>
    <row r="154" spans="1:2" x14ac:dyDescent="0.25">
      <c r="A154" s="52" t="s">
        <v>149</v>
      </c>
      <c r="B154" s="53" t="s">
        <v>298</v>
      </c>
    </row>
    <row r="155" spans="1:2" x14ac:dyDescent="0.25">
      <c r="A155" s="52" t="s">
        <v>149</v>
      </c>
      <c r="B155" s="53" t="s">
        <v>299</v>
      </c>
    </row>
    <row r="156" spans="1:2" x14ac:dyDescent="0.25">
      <c r="A156" s="52" t="s">
        <v>149</v>
      </c>
      <c r="B156" s="53" t="s">
        <v>300</v>
      </c>
    </row>
    <row r="157" spans="1:2" x14ac:dyDescent="0.25">
      <c r="A157" s="52" t="s">
        <v>149</v>
      </c>
      <c r="B157" s="53" t="s">
        <v>301</v>
      </c>
    </row>
    <row r="158" spans="1:2" x14ac:dyDescent="0.25">
      <c r="A158" s="52" t="s">
        <v>149</v>
      </c>
      <c r="B158" s="53" t="s">
        <v>302</v>
      </c>
    </row>
    <row r="159" spans="1:2" x14ac:dyDescent="0.25">
      <c r="A159" s="52" t="s">
        <v>149</v>
      </c>
      <c r="B159" s="53" t="s">
        <v>303</v>
      </c>
    </row>
    <row r="160" spans="1:2" x14ac:dyDescent="0.25">
      <c r="A160" s="52" t="s">
        <v>149</v>
      </c>
      <c r="B160" s="53" t="s">
        <v>304</v>
      </c>
    </row>
    <row r="161" spans="1:2" x14ac:dyDescent="0.25">
      <c r="A161" s="52" t="s">
        <v>149</v>
      </c>
      <c r="B161" s="53" t="s">
        <v>305</v>
      </c>
    </row>
    <row r="162" spans="1:2" x14ac:dyDescent="0.25">
      <c r="A162" s="52" t="s">
        <v>149</v>
      </c>
      <c r="B162" s="53" t="s">
        <v>306</v>
      </c>
    </row>
    <row r="163" spans="1:2" x14ac:dyDescent="0.25">
      <c r="A163" s="52" t="s">
        <v>149</v>
      </c>
      <c r="B163" s="53" t="s">
        <v>307</v>
      </c>
    </row>
    <row r="164" spans="1:2" x14ac:dyDescent="0.25">
      <c r="A164" s="52" t="s">
        <v>149</v>
      </c>
      <c r="B164" s="53" t="s">
        <v>308</v>
      </c>
    </row>
    <row r="165" spans="1:2" x14ac:dyDescent="0.25">
      <c r="A165" s="52" t="s">
        <v>149</v>
      </c>
      <c r="B165" s="53" t="s">
        <v>309</v>
      </c>
    </row>
    <row r="166" spans="1:2" x14ac:dyDescent="0.25">
      <c r="A166" s="52" t="s">
        <v>149</v>
      </c>
      <c r="B166" s="53" t="s">
        <v>310</v>
      </c>
    </row>
    <row r="167" spans="1:2" x14ac:dyDescent="0.25">
      <c r="A167" s="52" t="s">
        <v>149</v>
      </c>
      <c r="B167" s="53" t="s">
        <v>311</v>
      </c>
    </row>
    <row r="168" spans="1:2" x14ac:dyDescent="0.25">
      <c r="A168" s="52" t="s">
        <v>149</v>
      </c>
      <c r="B168" s="53" t="s">
        <v>312</v>
      </c>
    </row>
    <row r="169" spans="1:2" x14ac:dyDescent="0.25">
      <c r="A169" s="52" t="s">
        <v>149</v>
      </c>
      <c r="B169" s="53" t="s">
        <v>313</v>
      </c>
    </row>
    <row r="170" spans="1:2" x14ac:dyDescent="0.25">
      <c r="A170" s="52" t="s">
        <v>149</v>
      </c>
      <c r="B170" s="53" t="s">
        <v>314</v>
      </c>
    </row>
    <row r="171" spans="1:2" x14ac:dyDescent="0.25">
      <c r="A171" s="52" t="s">
        <v>149</v>
      </c>
      <c r="B171" s="53" t="s">
        <v>315</v>
      </c>
    </row>
    <row r="172" spans="1:2" x14ac:dyDescent="0.25">
      <c r="A172" s="52" t="s">
        <v>149</v>
      </c>
      <c r="B172" s="53" t="s">
        <v>316</v>
      </c>
    </row>
    <row r="173" spans="1:2" x14ac:dyDescent="0.25">
      <c r="A173" s="52" t="s">
        <v>149</v>
      </c>
      <c r="B173" s="53" t="s">
        <v>317</v>
      </c>
    </row>
    <row r="174" spans="1:2" x14ac:dyDescent="0.25">
      <c r="A174" s="52" t="s">
        <v>149</v>
      </c>
      <c r="B174" s="53" t="s">
        <v>318</v>
      </c>
    </row>
    <row r="175" spans="1:2" x14ac:dyDescent="0.25">
      <c r="A175" s="52" t="s">
        <v>149</v>
      </c>
      <c r="B175" s="53" t="s">
        <v>319</v>
      </c>
    </row>
    <row r="176" spans="1:2" x14ac:dyDescent="0.25">
      <c r="A176" s="52" t="s">
        <v>149</v>
      </c>
      <c r="B176" s="53" t="s">
        <v>320</v>
      </c>
    </row>
    <row r="177" spans="1:2" x14ac:dyDescent="0.25">
      <c r="A177" s="52" t="s">
        <v>149</v>
      </c>
      <c r="B177" s="53" t="s">
        <v>321</v>
      </c>
    </row>
    <row r="178" spans="1:2" x14ac:dyDescent="0.25">
      <c r="A178" s="52" t="s">
        <v>149</v>
      </c>
      <c r="B178" s="53" t="s">
        <v>322</v>
      </c>
    </row>
    <row r="179" spans="1:2" x14ac:dyDescent="0.25">
      <c r="A179" s="52" t="s">
        <v>149</v>
      </c>
      <c r="B179" s="53" t="s">
        <v>323</v>
      </c>
    </row>
    <row r="180" spans="1:2" x14ac:dyDescent="0.25">
      <c r="A180" s="52" t="s">
        <v>149</v>
      </c>
      <c r="B180" s="53" t="s">
        <v>324</v>
      </c>
    </row>
    <row r="181" spans="1:2" x14ac:dyDescent="0.25">
      <c r="A181" s="52" t="s">
        <v>149</v>
      </c>
      <c r="B181" s="53" t="s">
        <v>325</v>
      </c>
    </row>
    <row r="182" spans="1:2" x14ac:dyDescent="0.25">
      <c r="A182" s="52" t="s">
        <v>149</v>
      </c>
      <c r="B182" s="53" t="s">
        <v>326</v>
      </c>
    </row>
    <row r="183" spans="1:2" x14ac:dyDescent="0.25">
      <c r="A183" s="52" t="s">
        <v>149</v>
      </c>
      <c r="B183" s="53" t="s">
        <v>327</v>
      </c>
    </row>
    <row r="184" spans="1:2" x14ac:dyDescent="0.25">
      <c r="A184" s="52" t="s">
        <v>149</v>
      </c>
      <c r="B184" s="53" t="s">
        <v>328</v>
      </c>
    </row>
    <row r="185" spans="1:2" x14ac:dyDescent="0.25">
      <c r="A185" s="52" t="s">
        <v>149</v>
      </c>
      <c r="B185" s="53" t="s">
        <v>329</v>
      </c>
    </row>
    <row r="186" spans="1:2" x14ac:dyDescent="0.25">
      <c r="A186" s="52" t="s">
        <v>149</v>
      </c>
      <c r="B186" s="53" t="s">
        <v>330</v>
      </c>
    </row>
    <row r="187" spans="1:2" x14ac:dyDescent="0.25">
      <c r="A187" s="52" t="s">
        <v>149</v>
      </c>
      <c r="B187" s="53" t="s">
        <v>331</v>
      </c>
    </row>
    <row r="188" spans="1:2" x14ac:dyDescent="0.25">
      <c r="A188" s="52" t="s">
        <v>149</v>
      </c>
      <c r="B188" s="53" t="s">
        <v>332</v>
      </c>
    </row>
    <row r="189" spans="1:2" x14ac:dyDescent="0.25">
      <c r="A189" s="52" t="s">
        <v>149</v>
      </c>
      <c r="B189" s="53" t="s">
        <v>333</v>
      </c>
    </row>
    <row r="190" spans="1:2" x14ac:dyDescent="0.25">
      <c r="A190" s="52" t="s">
        <v>149</v>
      </c>
      <c r="B190" s="53" t="s">
        <v>334</v>
      </c>
    </row>
    <row r="191" spans="1:2" x14ac:dyDescent="0.25">
      <c r="A191" s="52" t="s">
        <v>149</v>
      </c>
      <c r="B191" s="53" t="s">
        <v>335</v>
      </c>
    </row>
    <row r="192" spans="1:2" x14ac:dyDescent="0.25">
      <c r="A192" s="52" t="s">
        <v>149</v>
      </c>
      <c r="B192" s="53" t="s">
        <v>336</v>
      </c>
    </row>
    <row r="193" spans="1:2" x14ac:dyDescent="0.25">
      <c r="A193" s="52" t="s">
        <v>149</v>
      </c>
      <c r="B193" s="53" t="s">
        <v>337</v>
      </c>
    </row>
    <row r="194" spans="1:2" x14ac:dyDescent="0.25">
      <c r="A194" s="52" t="s">
        <v>149</v>
      </c>
      <c r="B194" s="53" t="s">
        <v>338</v>
      </c>
    </row>
    <row r="195" spans="1:2" x14ac:dyDescent="0.25">
      <c r="A195" s="52" t="s">
        <v>149</v>
      </c>
      <c r="B195" s="53" t="s">
        <v>339</v>
      </c>
    </row>
    <row r="196" spans="1:2" x14ac:dyDescent="0.25">
      <c r="A196" s="52" t="s">
        <v>149</v>
      </c>
      <c r="B196" s="53" t="s">
        <v>340</v>
      </c>
    </row>
    <row r="197" spans="1:2" x14ac:dyDescent="0.25">
      <c r="A197" s="52" t="s">
        <v>149</v>
      </c>
      <c r="B197" s="53" t="s">
        <v>341</v>
      </c>
    </row>
    <row r="198" spans="1:2" x14ac:dyDescent="0.25">
      <c r="A198" s="52" t="s">
        <v>149</v>
      </c>
      <c r="B198" s="53" t="s">
        <v>342</v>
      </c>
    </row>
    <row r="199" spans="1:2" x14ac:dyDescent="0.25">
      <c r="A199" s="52" t="s">
        <v>149</v>
      </c>
      <c r="B199" s="53" t="s">
        <v>343</v>
      </c>
    </row>
    <row r="200" spans="1:2" x14ac:dyDescent="0.25">
      <c r="A200" s="52" t="s">
        <v>149</v>
      </c>
      <c r="B200" s="53" t="s">
        <v>344</v>
      </c>
    </row>
    <row r="201" spans="1:2" x14ac:dyDescent="0.25">
      <c r="A201" s="52" t="s">
        <v>149</v>
      </c>
      <c r="B201" s="53" t="s">
        <v>345</v>
      </c>
    </row>
    <row r="202" spans="1:2" x14ac:dyDescent="0.25">
      <c r="A202" s="52" t="s">
        <v>149</v>
      </c>
      <c r="B202" s="53" t="s">
        <v>346</v>
      </c>
    </row>
    <row r="203" spans="1:2" x14ac:dyDescent="0.25">
      <c r="A203" s="52" t="s">
        <v>149</v>
      </c>
      <c r="B203" s="53" t="s">
        <v>347</v>
      </c>
    </row>
    <row r="204" spans="1:2" x14ac:dyDescent="0.25">
      <c r="A204" s="52" t="s">
        <v>149</v>
      </c>
      <c r="B204" s="53" t="s">
        <v>348</v>
      </c>
    </row>
    <row r="205" spans="1:2" x14ac:dyDescent="0.25">
      <c r="A205" s="52" t="s">
        <v>149</v>
      </c>
      <c r="B205" s="53" t="s">
        <v>349</v>
      </c>
    </row>
    <row r="206" spans="1:2" x14ac:dyDescent="0.25">
      <c r="A206" s="52" t="s">
        <v>149</v>
      </c>
      <c r="B206" s="53" t="s">
        <v>350</v>
      </c>
    </row>
    <row r="207" spans="1:2" x14ac:dyDescent="0.25">
      <c r="A207" s="52" t="s">
        <v>149</v>
      </c>
      <c r="B207" s="53" t="s">
        <v>351</v>
      </c>
    </row>
    <row r="208" spans="1:2" x14ac:dyDescent="0.25">
      <c r="A208" s="52" t="s">
        <v>149</v>
      </c>
      <c r="B208" s="53" t="s">
        <v>352</v>
      </c>
    </row>
    <row r="209" spans="1:2" x14ac:dyDescent="0.25">
      <c r="A209" s="52" t="s">
        <v>149</v>
      </c>
      <c r="B209" s="53" t="s">
        <v>353</v>
      </c>
    </row>
    <row r="210" spans="1:2" x14ac:dyDescent="0.25">
      <c r="A210" s="52" t="s">
        <v>149</v>
      </c>
      <c r="B210" s="53" t="s">
        <v>354</v>
      </c>
    </row>
    <row r="211" spans="1:2" x14ac:dyDescent="0.25">
      <c r="A211" s="52" t="s">
        <v>149</v>
      </c>
      <c r="B211" s="53" t="s">
        <v>355</v>
      </c>
    </row>
    <row r="212" spans="1:2" x14ac:dyDescent="0.25">
      <c r="A212" s="52" t="s">
        <v>149</v>
      </c>
      <c r="B212" s="53" t="s">
        <v>356</v>
      </c>
    </row>
    <row r="213" spans="1:2" x14ac:dyDescent="0.25">
      <c r="A213" s="52" t="s">
        <v>149</v>
      </c>
      <c r="B213" s="53" t="s">
        <v>357</v>
      </c>
    </row>
    <row r="214" spans="1:2" x14ac:dyDescent="0.25">
      <c r="A214" s="52" t="s">
        <v>149</v>
      </c>
      <c r="B214" s="53" t="s">
        <v>358</v>
      </c>
    </row>
    <row r="215" spans="1:2" x14ac:dyDescent="0.25">
      <c r="A215" s="52" t="s">
        <v>149</v>
      </c>
      <c r="B215" s="53" t="s">
        <v>359</v>
      </c>
    </row>
    <row r="216" spans="1:2" x14ac:dyDescent="0.25">
      <c r="A216" s="52" t="s">
        <v>149</v>
      </c>
      <c r="B216" s="53" t="s">
        <v>360</v>
      </c>
    </row>
    <row r="217" spans="1:2" x14ac:dyDescent="0.25">
      <c r="A217" s="52" t="s">
        <v>149</v>
      </c>
      <c r="B217" s="53" t="s">
        <v>361</v>
      </c>
    </row>
    <row r="218" spans="1:2" ht="30" x14ac:dyDescent="0.25">
      <c r="A218" s="52" t="s">
        <v>362</v>
      </c>
      <c r="B218" s="53" t="s">
        <v>363</v>
      </c>
    </row>
    <row r="219" spans="1:2" ht="30" x14ac:dyDescent="0.25">
      <c r="A219" s="52" t="s">
        <v>362</v>
      </c>
      <c r="B219" s="53" t="s">
        <v>364</v>
      </c>
    </row>
    <row r="220" spans="1:2" ht="30" x14ac:dyDescent="0.25">
      <c r="A220" s="52" t="s">
        <v>362</v>
      </c>
      <c r="B220" s="53" t="s">
        <v>365</v>
      </c>
    </row>
    <row r="221" spans="1:2" ht="30" x14ac:dyDescent="0.25">
      <c r="A221" s="52" t="s">
        <v>362</v>
      </c>
      <c r="B221" s="53" t="s">
        <v>366</v>
      </c>
    </row>
    <row r="222" spans="1:2" ht="30" x14ac:dyDescent="0.25">
      <c r="A222" s="52" t="s">
        <v>362</v>
      </c>
      <c r="B222" s="53" t="s">
        <v>367</v>
      </c>
    </row>
    <row r="223" spans="1:2" ht="30" x14ac:dyDescent="0.25">
      <c r="A223" s="52" t="s">
        <v>362</v>
      </c>
      <c r="B223" s="53" t="s">
        <v>368</v>
      </c>
    </row>
    <row r="224" spans="1:2" ht="30" x14ac:dyDescent="0.25">
      <c r="A224" s="52" t="s">
        <v>362</v>
      </c>
      <c r="B224" s="53" t="s">
        <v>369</v>
      </c>
    </row>
    <row r="225" spans="1:2" ht="30" x14ac:dyDescent="0.25">
      <c r="A225" s="52" t="s">
        <v>362</v>
      </c>
      <c r="B225" s="53" t="s">
        <v>370</v>
      </c>
    </row>
    <row r="226" spans="1:2" ht="30" x14ac:dyDescent="0.25">
      <c r="A226" s="52" t="s">
        <v>362</v>
      </c>
      <c r="B226" s="53" t="s">
        <v>371</v>
      </c>
    </row>
    <row r="227" spans="1:2" ht="30" x14ac:dyDescent="0.25">
      <c r="A227" s="52" t="s">
        <v>362</v>
      </c>
      <c r="B227" s="53" t="s">
        <v>372</v>
      </c>
    </row>
    <row r="228" spans="1:2" ht="30" x14ac:dyDescent="0.25">
      <c r="A228" s="52" t="s">
        <v>362</v>
      </c>
      <c r="B228" s="53" t="s">
        <v>373</v>
      </c>
    </row>
    <row r="229" spans="1:2" ht="30" x14ac:dyDescent="0.25">
      <c r="A229" s="52" t="s">
        <v>362</v>
      </c>
      <c r="B229" s="53" t="s">
        <v>374</v>
      </c>
    </row>
    <row r="230" spans="1:2" ht="30" x14ac:dyDescent="0.25">
      <c r="A230" s="52" t="s">
        <v>362</v>
      </c>
      <c r="B230" s="53" t="s">
        <v>375</v>
      </c>
    </row>
    <row r="231" spans="1:2" ht="30" x14ac:dyDescent="0.25">
      <c r="A231" s="52" t="s">
        <v>362</v>
      </c>
      <c r="B231" s="53" t="s">
        <v>376</v>
      </c>
    </row>
    <row r="232" spans="1:2" ht="30" x14ac:dyDescent="0.25">
      <c r="A232" s="52" t="s">
        <v>362</v>
      </c>
      <c r="B232" s="53" t="s">
        <v>377</v>
      </c>
    </row>
    <row r="233" spans="1:2" ht="30" x14ac:dyDescent="0.25">
      <c r="A233" s="52" t="s">
        <v>362</v>
      </c>
      <c r="B233" s="53" t="s">
        <v>378</v>
      </c>
    </row>
    <row r="234" spans="1:2" ht="30" x14ac:dyDescent="0.25">
      <c r="A234" s="52" t="s">
        <v>362</v>
      </c>
      <c r="B234" s="53" t="s">
        <v>379</v>
      </c>
    </row>
    <row r="235" spans="1:2" ht="30" x14ac:dyDescent="0.25">
      <c r="A235" s="52" t="s">
        <v>362</v>
      </c>
      <c r="B235" s="53" t="s">
        <v>380</v>
      </c>
    </row>
    <row r="236" spans="1:2" ht="30" x14ac:dyDescent="0.25">
      <c r="A236" s="52" t="s">
        <v>362</v>
      </c>
      <c r="B236" s="53" t="s">
        <v>381</v>
      </c>
    </row>
    <row r="237" spans="1:2" ht="30" x14ac:dyDescent="0.25">
      <c r="A237" s="52" t="s">
        <v>362</v>
      </c>
      <c r="B237" s="53" t="s">
        <v>382</v>
      </c>
    </row>
    <row r="238" spans="1:2" ht="30" x14ac:dyDescent="0.25">
      <c r="A238" s="52" t="s">
        <v>362</v>
      </c>
      <c r="B238" s="53" t="s">
        <v>383</v>
      </c>
    </row>
    <row r="239" spans="1:2" ht="30" x14ac:dyDescent="0.25">
      <c r="A239" s="52" t="s">
        <v>362</v>
      </c>
      <c r="B239" s="53" t="s">
        <v>384</v>
      </c>
    </row>
    <row r="240" spans="1:2" ht="30" x14ac:dyDescent="0.25">
      <c r="A240" s="52" t="s">
        <v>362</v>
      </c>
      <c r="B240" s="53" t="s">
        <v>385</v>
      </c>
    </row>
    <row r="241" spans="1:2" ht="30" x14ac:dyDescent="0.25">
      <c r="A241" s="52" t="s">
        <v>362</v>
      </c>
      <c r="B241" s="53" t="s">
        <v>386</v>
      </c>
    </row>
    <row r="242" spans="1:2" ht="30" x14ac:dyDescent="0.25">
      <c r="A242" s="52" t="s">
        <v>362</v>
      </c>
      <c r="B242" s="53" t="s">
        <v>387</v>
      </c>
    </row>
    <row r="243" spans="1:2" ht="30" x14ac:dyDescent="0.25">
      <c r="A243" s="52" t="s">
        <v>362</v>
      </c>
      <c r="B243" s="53" t="s">
        <v>388</v>
      </c>
    </row>
    <row r="244" spans="1:2" ht="30" x14ac:dyDescent="0.25">
      <c r="A244" s="52" t="s">
        <v>362</v>
      </c>
      <c r="B244" s="53" t="s">
        <v>389</v>
      </c>
    </row>
    <row r="245" spans="1:2" ht="30" x14ac:dyDescent="0.25">
      <c r="A245" s="52" t="s">
        <v>362</v>
      </c>
      <c r="B245" s="53" t="s">
        <v>390</v>
      </c>
    </row>
    <row r="246" spans="1:2" ht="30" x14ac:dyDescent="0.25">
      <c r="A246" s="52" t="s">
        <v>362</v>
      </c>
      <c r="B246" s="53" t="s">
        <v>391</v>
      </c>
    </row>
    <row r="247" spans="1:2" ht="30" x14ac:dyDescent="0.25">
      <c r="A247" s="52" t="s">
        <v>362</v>
      </c>
      <c r="B247" s="53" t="s">
        <v>392</v>
      </c>
    </row>
    <row r="248" spans="1:2" ht="30" x14ac:dyDescent="0.25">
      <c r="A248" s="52" t="s">
        <v>362</v>
      </c>
      <c r="B248" s="53" t="s">
        <v>393</v>
      </c>
    </row>
    <row r="249" spans="1:2" ht="30" x14ac:dyDescent="0.25">
      <c r="A249" s="52" t="s">
        <v>362</v>
      </c>
      <c r="B249" s="53" t="s">
        <v>394</v>
      </c>
    </row>
    <row r="250" spans="1:2" ht="30" x14ac:dyDescent="0.25">
      <c r="A250" s="52" t="s">
        <v>362</v>
      </c>
      <c r="B250" s="53" t="s">
        <v>395</v>
      </c>
    </row>
    <row r="251" spans="1:2" ht="30" x14ac:dyDescent="0.25">
      <c r="A251" s="52" t="s">
        <v>362</v>
      </c>
      <c r="B251" s="53" t="s">
        <v>396</v>
      </c>
    </row>
    <row r="252" spans="1:2" ht="30" x14ac:dyDescent="0.25">
      <c r="A252" s="52" t="s">
        <v>362</v>
      </c>
      <c r="B252" s="53" t="s">
        <v>397</v>
      </c>
    </row>
    <row r="253" spans="1:2" ht="30" x14ac:dyDescent="0.25">
      <c r="A253" s="52" t="s">
        <v>362</v>
      </c>
      <c r="B253" s="53" t="s">
        <v>398</v>
      </c>
    </row>
    <row r="254" spans="1:2" ht="30" x14ac:dyDescent="0.25">
      <c r="A254" s="52" t="s">
        <v>362</v>
      </c>
      <c r="B254" s="53" t="s">
        <v>399</v>
      </c>
    </row>
    <row r="255" spans="1:2" ht="30" x14ac:dyDescent="0.25">
      <c r="A255" s="52" t="s">
        <v>362</v>
      </c>
      <c r="B255" s="53" t="s">
        <v>400</v>
      </c>
    </row>
    <row r="256" spans="1:2" ht="30" x14ac:dyDescent="0.25">
      <c r="A256" s="52" t="s">
        <v>362</v>
      </c>
      <c r="B256" s="53" t="s">
        <v>401</v>
      </c>
    </row>
    <row r="257" spans="1:2" ht="30" x14ac:dyDescent="0.25">
      <c r="A257" s="52" t="s">
        <v>362</v>
      </c>
      <c r="B257" s="53" t="s">
        <v>402</v>
      </c>
    </row>
    <row r="258" spans="1:2" ht="30" x14ac:dyDescent="0.25">
      <c r="A258" s="52" t="s">
        <v>362</v>
      </c>
      <c r="B258" s="53" t="s">
        <v>403</v>
      </c>
    </row>
    <row r="259" spans="1:2" ht="30" x14ac:dyDescent="0.25">
      <c r="A259" s="52" t="s">
        <v>362</v>
      </c>
      <c r="B259" s="53" t="s">
        <v>404</v>
      </c>
    </row>
    <row r="260" spans="1:2" ht="30" x14ac:dyDescent="0.25">
      <c r="A260" s="52" t="s">
        <v>362</v>
      </c>
      <c r="B260" s="53" t="s">
        <v>405</v>
      </c>
    </row>
    <row r="261" spans="1:2" ht="30" x14ac:dyDescent="0.25">
      <c r="A261" s="52" t="s">
        <v>362</v>
      </c>
      <c r="B261" s="53" t="s">
        <v>406</v>
      </c>
    </row>
    <row r="262" spans="1:2" ht="30" x14ac:dyDescent="0.25">
      <c r="A262" s="52" t="s">
        <v>362</v>
      </c>
      <c r="B262" s="53" t="s">
        <v>407</v>
      </c>
    </row>
    <row r="263" spans="1:2" ht="30" x14ac:dyDescent="0.25">
      <c r="A263" s="52" t="s">
        <v>362</v>
      </c>
      <c r="B263" s="53" t="s">
        <v>408</v>
      </c>
    </row>
    <row r="264" spans="1:2" ht="30" x14ac:dyDescent="0.25">
      <c r="A264" s="52" t="s">
        <v>362</v>
      </c>
      <c r="B264" s="53" t="s">
        <v>409</v>
      </c>
    </row>
    <row r="265" spans="1:2" ht="30" x14ac:dyDescent="0.25">
      <c r="A265" s="52" t="s">
        <v>362</v>
      </c>
      <c r="B265" s="53" t="s">
        <v>410</v>
      </c>
    </row>
    <row r="266" spans="1:2" ht="30" x14ac:dyDescent="0.25">
      <c r="A266" s="52" t="s">
        <v>362</v>
      </c>
      <c r="B266" s="53" t="s">
        <v>411</v>
      </c>
    </row>
    <row r="267" spans="1:2" ht="30" x14ac:dyDescent="0.25">
      <c r="A267" s="52" t="s">
        <v>362</v>
      </c>
      <c r="B267" s="53" t="s">
        <v>412</v>
      </c>
    </row>
    <row r="268" spans="1:2" ht="30" x14ac:dyDescent="0.25">
      <c r="A268" s="52" t="s">
        <v>362</v>
      </c>
      <c r="B268" s="53" t="s">
        <v>413</v>
      </c>
    </row>
    <row r="269" spans="1:2" ht="30" x14ac:dyDescent="0.25">
      <c r="A269" s="52" t="s">
        <v>362</v>
      </c>
      <c r="B269" s="53" t="s">
        <v>414</v>
      </c>
    </row>
    <row r="270" spans="1:2" ht="30" x14ac:dyDescent="0.25">
      <c r="A270" s="52" t="s">
        <v>362</v>
      </c>
      <c r="B270" s="53" t="s">
        <v>415</v>
      </c>
    </row>
    <row r="271" spans="1:2" ht="30" x14ac:dyDescent="0.25">
      <c r="A271" s="52" t="s">
        <v>362</v>
      </c>
      <c r="B271" s="53" t="s">
        <v>416</v>
      </c>
    </row>
    <row r="272" spans="1:2" ht="30" x14ac:dyDescent="0.25">
      <c r="A272" s="52" t="s">
        <v>362</v>
      </c>
      <c r="B272" s="53" t="s">
        <v>417</v>
      </c>
    </row>
    <row r="273" spans="1:2" ht="30" x14ac:dyDescent="0.25">
      <c r="A273" s="52" t="s">
        <v>362</v>
      </c>
      <c r="B273" s="53" t="s">
        <v>418</v>
      </c>
    </row>
    <row r="274" spans="1:2" ht="30" x14ac:dyDescent="0.25">
      <c r="A274" s="52" t="s">
        <v>362</v>
      </c>
      <c r="B274" s="53" t="s">
        <v>419</v>
      </c>
    </row>
    <row r="275" spans="1:2" ht="30" x14ac:dyDescent="0.25">
      <c r="A275" s="52" t="s">
        <v>362</v>
      </c>
      <c r="B275" s="53" t="s">
        <v>420</v>
      </c>
    </row>
    <row r="276" spans="1:2" ht="30" x14ac:dyDescent="0.25">
      <c r="A276" s="52" t="s">
        <v>362</v>
      </c>
      <c r="B276" s="53" t="s">
        <v>421</v>
      </c>
    </row>
    <row r="277" spans="1:2" ht="30" x14ac:dyDescent="0.25">
      <c r="A277" s="52" t="s">
        <v>362</v>
      </c>
      <c r="B277" s="53" t="s">
        <v>422</v>
      </c>
    </row>
    <row r="278" spans="1:2" ht="30" x14ac:dyDescent="0.25">
      <c r="A278" s="52" t="s">
        <v>362</v>
      </c>
      <c r="B278" s="53" t="s">
        <v>423</v>
      </c>
    </row>
    <row r="279" spans="1:2" ht="30" x14ac:dyDescent="0.25">
      <c r="A279" s="52" t="s">
        <v>362</v>
      </c>
      <c r="B279" s="53" t="s">
        <v>424</v>
      </c>
    </row>
    <row r="280" spans="1:2" ht="30" x14ac:dyDescent="0.25">
      <c r="A280" s="52" t="s">
        <v>362</v>
      </c>
      <c r="B280" s="53" t="s">
        <v>425</v>
      </c>
    </row>
    <row r="281" spans="1:2" ht="30" x14ac:dyDescent="0.25">
      <c r="A281" s="52" t="s">
        <v>362</v>
      </c>
      <c r="B281" s="53" t="s">
        <v>426</v>
      </c>
    </row>
    <row r="282" spans="1:2" ht="30" x14ac:dyDescent="0.25">
      <c r="A282" s="52" t="s">
        <v>362</v>
      </c>
      <c r="B282" s="53" t="s">
        <v>427</v>
      </c>
    </row>
    <row r="283" spans="1:2" ht="30" x14ac:dyDescent="0.25">
      <c r="A283" s="52" t="s">
        <v>362</v>
      </c>
      <c r="B283" s="53" t="s">
        <v>428</v>
      </c>
    </row>
    <row r="284" spans="1:2" ht="30" x14ac:dyDescent="0.25">
      <c r="A284" s="52" t="s">
        <v>362</v>
      </c>
      <c r="B284" s="53" t="s">
        <v>429</v>
      </c>
    </row>
    <row r="285" spans="1:2" ht="30" x14ac:dyDescent="0.25">
      <c r="A285" s="52" t="s">
        <v>362</v>
      </c>
      <c r="B285" s="53" t="s">
        <v>430</v>
      </c>
    </row>
    <row r="286" spans="1:2" ht="30" x14ac:dyDescent="0.25">
      <c r="A286" s="52" t="s">
        <v>362</v>
      </c>
      <c r="B286" s="53" t="s">
        <v>431</v>
      </c>
    </row>
    <row r="287" spans="1:2" ht="30" x14ac:dyDescent="0.25">
      <c r="A287" s="52" t="s">
        <v>362</v>
      </c>
      <c r="B287" s="53" t="s">
        <v>432</v>
      </c>
    </row>
    <row r="288" spans="1:2" ht="30" x14ac:dyDescent="0.25">
      <c r="A288" s="52" t="s">
        <v>362</v>
      </c>
      <c r="B288" s="53" t="s">
        <v>433</v>
      </c>
    </row>
    <row r="289" spans="1:2" ht="30" x14ac:dyDescent="0.25">
      <c r="A289" s="52" t="s">
        <v>362</v>
      </c>
      <c r="B289" s="53" t="s">
        <v>434</v>
      </c>
    </row>
    <row r="290" spans="1:2" ht="30" x14ac:dyDescent="0.25">
      <c r="A290" s="52" t="s">
        <v>362</v>
      </c>
      <c r="B290" s="53" t="s">
        <v>435</v>
      </c>
    </row>
    <row r="291" spans="1:2" ht="30" x14ac:dyDescent="0.25">
      <c r="A291" s="52" t="s">
        <v>362</v>
      </c>
      <c r="B291" s="53" t="s">
        <v>436</v>
      </c>
    </row>
    <row r="292" spans="1:2" ht="30" x14ac:dyDescent="0.25">
      <c r="A292" s="52" t="s">
        <v>362</v>
      </c>
      <c r="B292" s="53" t="s">
        <v>437</v>
      </c>
    </row>
    <row r="293" spans="1:2" ht="30" x14ac:dyDescent="0.25">
      <c r="A293" s="52" t="s">
        <v>362</v>
      </c>
      <c r="B293" s="53" t="s">
        <v>438</v>
      </c>
    </row>
    <row r="294" spans="1:2" ht="30" x14ac:dyDescent="0.25">
      <c r="A294" s="52" t="s">
        <v>362</v>
      </c>
      <c r="B294" s="53" t="s">
        <v>439</v>
      </c>
    </row>
    <row r="295" spans="1:2" ht="30" x14ac:dyDescent="0.25">
      <c r="A295" s="52" t="s">
        <v>362</v>
      </c>
      <c r="B295" s="53" t="s">
        <v>440</v>
      </c>
    </row>
    <row r="296" spans="1:2" ht="30" x14ac:dyDescent="0.25">
      <c r="A296" s="52" t="s">
        <v>362</v>
      </c>
      <c r="B296" s="53" t="s">
        <v>441</v>
      </c>
    </row>
    <row r="297" spans="1:2" ht="30" x14ac:dyDescent="0.25">
      <c r="A297" s="52" t="s">
        <v>362</v>
      </c>
      <c r="B297" s="53" t="s">
        <v>442</v>
      </c>
    </row>
    <row r="298" spans="1:2" ht="30" x14ac:dyDescent="0.25">
      <c r="A298" s="52" t="s">
        <v>362</v>
      </c>
      <c r="B298" s="53" t="s">
        <v>443</v>
      </c>
    </row>
    <row r="299" spans="1:2" ht="30" x14ac:dyDescent="0.25">
      <c r="A299" s="52" t="s">
        <v>362</v>
      </c>
      <c r="B299" s="53" t="s">
        <v>444</v>
      </c>
    </row>
    <row r="300" spans="1:2" ht="30" x14ac:dyDescent="0.25">
      <c r="A300" s="52" t="s">
        <v>362</v>
      </c>
      <c r="B300" s="53" t="s">
        <v>445</v>
      </c>
    </row>
    <row r="301" spans="1:2" ht="30" x14ac:dyDescent="0.25">
      <c r="A301" s="52" t="s">
        <v>362</v>
      </c>
      <c r="B301" s="53" t="s">
        <v>446</v>
      </c>
    </row>
    <row r="302" spans="1:2" ht="30" x14ac:dyDescent="0.25">
      <c r="A302" s="52" t="s">
        <v>362</v>
      </c>
      <c r="B302" s="53" t="s">
        <v>447</v>
      </c>
    </row>
    <row r="303" spans="1:2" ht="30" x14ac:dyDescent="0.25">
      <c r="A303" s="52" t="s">
        <v>362</v>
      </c>
      <c r="B303" s="53" t="s">
        <v>448</v>
      </c>
    </row>
    <row r="304" spans="1:2" ht="30" x14ac:dyDescent="0.25">
      <c r="A304" s="52" t="s">
        <v>362</v>
      </c>
      <c r="B304" s="53" t="s">
        <v>449</v>
      </c>
    </row>
    <row r="305" spans="1:2" ht="30" x14ac:dyDescent="0.25">
      <c r="A305" s="52" t="s">
        <v>362</v>
      </c>
      <c r="B305" s="53" t="s">
        <v>450</v>
      </c>
    </row>
    <row r="306" spans="1:2" ht="30" x14ac:dyDescent="0.25">
      <c r="A306" s="52" t="s">
        <v>362</v>
      </c>
      <c r="B306" s="53" t="s">
        <v>451</v>
      </c>
    </row>
    <row r="307" spans="1:2" ht="30" x14ac:dyDescent="0.25">
      <c r="A307" s="52" t="s">
        <v>362</v>
      </c>
      <c r="B307" s="53" t="s">
        <v>452</v>
      </c>
    </row>
    <row r="308" spans="1:2" ht="30" x14ac:dyDescent="0.25">
      <c r="A308" s="52" t="s">
        <v>362</v>
      </c>
      <c r="B308" s="53" t="s">
        <v>453</v>
      </c>
    </row>
    <row r="309" spans="1:2" ht="30" x14ac:dyDescent="0.25">
      <c r="A309" s="52" t="s">
        <v>362</v>
      </c>
      <c r="B309" s="53" t="s">
        <v>454</v>
      </c>
    </row>
    <row r="310" spans="1:2" ht="30" x14ac:dyDescent="0.25">
      <c r="A310" s="52" t="s">
        <v>362</v>
      </c>
      <c r="B310" s="53" t="s">
        <v>455</v>
      </c>
    </row>
    <row r="311" spans="1:2" ht="30" x14ac:dyDescent="0.25">
      <c r="A311" s="52" t="s">
        <v>362</v>
      </c>
      <c r="B311" s="53" t="s">
        <v>456</v>
      </c>
    </row>
    <row r="312" spans="1:2" ht="30" x14ac:dyDescent="0.25">
      <c r="A312" s="52" t="s">
        <v>362</v>
      </c>
      <c r="B312" s="53" t="s">
        <v>457</v>
      </c>
    </row>
    <row r="313" spans="1:2" ht="30" x14ac:dyDescent="0.25">
      <c r="A313" s="52" t="s">
        <v>362</v>
      </c>
      <c r="B313" s="53" t="s">
        <v>458</v>
      </c>
    </row>
    <row r="314" spans="1:2" ht="30" x14ac:dyDescent="0.25">
      <c r="A314" s="52" t="s">
        <v>362</v>
      </c>
      <c r="B314" s="53" t="s">
        <v>459</v>
      </c>
    </row>
    <row r="315" spans="1:2" ht="30" x14ac:dyDescent="0.25">
      <c r="A315" s="52" t="s">
        <v>362</v>
      </c>
      <c r="B315" s="53" t="s">
        <v>460</v>
      </c>
    </row>
    <row r="316" spans="1:2" ht="30" x14ac:dyDescent="0.25">
      <c r="A316" s="52" t="s">
        <v>362</v>
      </c>
      <c r="B316" s="53" t="s">
        <v>461</v>
      </c>
    </row>
    <row r="317" spans="1:2" ht="30" x14ac:dyDescent="0.25">
      <c r="A317" s="52" t="s">
        <v>362</v>
      </c>
      <c r="B317" s="53" t="s">
        <v>462</v>
      </c>
    </row>
    <row r="318" spans="1:2" ht="30" x14ac:dyDescent="0.25">
      <c r="A318" s="52" t="s">
        <v>362</v>
      </c>
      <c r="B318" s="53" t="s">
        <v>463</v>
      </c>
    </row>
    <row r="319" spans="1:2" ht="30" x14ac:dyDescent="0.25">
      <c r="A319" s="52" t="s">
        <v>362</v>
      </c>
      <c r="B319" s="53" t="s">
        <v>464</v>
      </c>
    </row>
    <row r="320" spans="1:2" ht="30" x14ac:dyDescent="0.25">
      <c r="A320" s="52" t="s">
        <v>362</v>
      </c>
      <c r="B320" s="53" t="s">
        <v>465</v>
      </c>
    </row>
    <row r="321" spans="1:2" ht="30" x14ac:dyDescent="0.25">
      <c r="A321" s="52" t="s">
        <v>362</v>
      </c>
      <c r="B321" s="53" t="s">
        <v>466</v>
      </c>
    </row>
    <row r="322" spans="1:2" ht="30" x14ac:dyDescent="0.25">
      <c r="A322" s="52" t="s">
        <v>362</v>
      </c>
      <c r="B322" s="53" t="s">
        <v>467</v>
      </c>
    </row>
    <row r="323" spans="1:2" ht="30" x14ac:dyDescent="0.25">
      <c r="A323" s="52" t="s">
        <v>362</v>
      </c>
      <c r="B323" s="53" t="s">
        <v>468</v>
      </c>
    </row>
    <row r="324" spans="1:2" ht="30" x14ac:dyDescent="0.25">
      <c r="A324" s="52" t="s">
        <v>362</v>
      </c>
      <c r="B324" s="53" t="s">
        <v>469</v>
      </c>
    </row>
    <row r="325" spans="1:2" ht="30" x14ac:dyDescent="0.25">
      <c r="A325" s="52" t="s">
        <v>362</v>
      </c>
      <c r="B325" s="53" t="s">
        <v>470</v>
      </c>
    </row>
    <row r="326" spans="1:2" ht="30" x14ac:dyDescent="0.25">
      <c r="A326" s="52" t="s">
        <v>362</v>
      </c>
      <c r="B326" s="53" t="s">
        <v>471</v>
      </c>
    </row>
    <row r="327" spans="1:2" ht="30" x14ac:dyDescent="0.25">
      <c r="A327" s="52" t="s">
        <v>362</v>
      </c>
      <c r="B327" s="53" t="s">
        <v>472</v>
      </c>
    </row>
    <row r="328" spans="1:2" ht="30" x14ac:dyDescent="0.25">
      <c r="A328" s="52" t="s">
        <v>362</v>
      </c>
      <c r="B328" s="53" t="s">
        <v>473</v>
      </c>
    </row>
    <row r="329" spans="1:2" ht="30" x14ac:dyDescent="0.25">
      <c r="A329" s="52" t="s">
        <v>362</v>
      </c>
      <c r="B329" s="53" t="s">
        <v>474</v>
      </c>
    </row>
    <row r="330" spans="1:2" ht="30" x14ac:dyDescent="0.25">
      <c r="A330" s="52" t="s">
        <v>362</v>
      </c>
      <c r="B330" s="53" t="s">
        <v>475</v>
      </c>
    </row>
    <row r="331" spans="1:2" ht="30" x14ac:dyDescent="0.25">
      <c r="A331" s="52" t="s">
        <v>362</v>
      </c>
      <c r="B331" s="53" t="s">
        <v>476</v>
      </c>
    </row>
    <row r="332" spans="1:2" ht="30" x14ac:dyDescent="0.25">
      <c r="A332" s="52" t="s">
        <v>362</v>
      </c>
      <c r="B332" s="53" t="s">
        <v>477</v>
      </c>
    </row>
    <row r="333" spans="1:2" ht="30" x14ac:dyDescent="0.25">
      <c r="A333" s="52" t="s">
        <v>362</v>
      </c>
      <c r="B333" s="53" t="s">
        <v>478</v>
      </c>
    </row>
    <row r="334" spans="1:2" ht="30" x14ac:dyDescent="0.25">
      <c r="A334" s="52" t="s">
        <v>362</v>
      </c>
      <c r="B334" s="53" t="s">
        <v>479</v>
      </c>
    </row>
    <row r="335" spans="1:2" ht="30" x14ac:dyDescent="0.25">
      <c r="A335" s="52" t="s">
        <v>362</v>
      </c>
      <c r="B335" s="53" t="s">
        <v>480</v>
      </c>
    </row>
    <row r="336" spans="1:2" ht="30" x14ac:dyDescent="0.25">
      <c r="A336" s="52" t="s">
        <v>362</v>
      </c>
      <c r="B336" s="53" t="s">
        <v>481</v>
      </c>
    </row>
    <row r="337" spans="1:2" ht="30" x14ac:dyDescent="0.25">
      <c r="A337" s="52" t="s">
        <v>362</v>
      </c>
      <c r="B337" s="53" t="s">
        <v>482</v>
      </c>
    </row>
    <row r="338" spans="1:2" ht="30" x14ac:dyDescent="0.25">
      <c r="A338" s="52" t="s">
        <v>362</v>
      </c>
      <c r="B338" s="53" t="s">
        <v>483</v>
      </c>
    </row>
    <row r="339" spans="1:2" ht="30" x14ac:dyDescent="0.25">
      <c r="A339" s="52" t="s">
        <v>362</v>
      </c>
      <c r="B339" s="53" t="s">
        <v>484</v>
      </c>
    </row>
    <row r="340" spans="1:2" ht="30" x14ac:dyDescent="0.25">
      <c r="A340" s="52" t="s">
        <v>362</v>
      </c>
      <c r="B340" s="53" t="s">
        <v>485</v>
      </c>
    </row>
    <row r="341" spans="1:2" ht="30" x14ac:dyDescent="0.25">
      <c r="A341" s="52" t="s">
        <v>362</v>
      </c>
      <c r="B341" s="53" t="s">
        <v>486</v>
      </c>
    </row>
    <row r="342" spans="1:2" ht="30" x14ac:dyDescent="0.25">
      <c r="A342" s="52" t="s">
        <v>362</v>
      </c>
      <c r="B342" s="53" t="s">
        <v>487</v>
      </c>
    </row>
    <row r="343" spans="1:2" ht="30" x14ac:dyDescent="0.25">
      <c r="A343" s="52" t="s">
        <v>362</v>
      </c>
      <c r="B343" s="53" t="s">
        <v>488</v>
      </c>
    </row>
    <row r="344" spans="1:2" ht="30" x14ac:dyDescent="0.25">
      <c r="A344" s="52" t="s">
        <v>362</v>
      </c>
      <c r="B344" s="53" t="s">
        <v>489</v>
      </c>
    </row>
    <row r="345" spans="1:2" ht="30" x14ac:dyDescent="0.25">
      <c r="A345" s="52" t="s">
        <v>362</v>
      </c>
      <c r="B345" s="53" t="s">
        <v>490</v>
      </c>
    </row>
    <row r="346" spans="1:2" ht="30" x14ac:dyDescent="0.25">
      <c r="A346" s="52" t="s">
        <v>362</v>
      </c>
      <c r="B346" s="53" t="s">
        <v>491</v>
      </c>
    </row>
    <row r="347" spans="1:2" ht="30" x14ac:dyDescent="0.25">
      <c r="A347" s="52" t="s">
        <v>362</v>
      </c>
      <c r="B347" s="53" t="s">
        <v>492</v>
      </c>
    </row>
    <row r="348" spans="1:2" ht="30" x14ac:dyDescent="0.25">
      <c r="A348" s="52" t="s">
        <v>362</v>
      </c>
      <c r="B348" s="53" t="s">
        <v>493</v>
      </c>
    </row>
    <row r="349" spans="1:2" ht="30" x14ac:dyDescent="0.25">
      <c r="A349" s="52" t="s">
        <v>362</v>
      </c>
      <c r="B349" s="53" t="s">
        <v>494</v>
      </c>
    </row>
    <row r="350" spans="1:2" ht="30" x14ac:dyDescent="0.25">
      <c r="A350" s="52" t="s">
        <v>362</v>
      </c>
      <c r="B350" s="53" t="s">
        <v>495</v>
      </c>
    </row>
    <row r="351" spans="1:2" ht="30" x14ac:dyDescent="0.25">
      <c r="A351" s="52" t="s">
        <v>362</v>
      </c>
      <c r="B351" s="53" t="s">
        <v>496</v>
      </c>
    </row>
    <row r="352" spans="1:2" ht="30" x14ac:dyDescent="0.25">
      <c r="A352" s="52" t="s">
        <v>362</v>
      </c>
      <c r="B352" s="53" t="s">
        <v>497</v>
      </c>
    </row>
    <row r="353" spans="1:2" ht="30" x14ac:dyDescent="0.25">
      <c r="A353" s="52" t="s">
        <v>362</v>
      </c>
      <c r="B353" s="53" t="s">
        <v>498</v>
      </c>
    </row>
    <row r="354" spans="1:2" ht="30" x14ac:dyDescent="0.25">
      <c r="A354" s="52" t="s">
        <v>362</v>
      </c>
      <c r="B354" s="53" t="s">
        <v>499</v>
      </c>
    </row>
    <row r="355" spans="1:2" ht="30" x14ac:dyDescent="0.25">
      <c r="A355" s="52" t="s">
        <v>362</v>
      </c>
      <c r="B355" s="53" t="s">
        <v>500</v>
      </c>
    </row>
    <row r="356" spans="1:2" ht="30" x14ac:dyDescent="0.25">
      <c r="A356" s="52" t="s">
        <v>362</v>
      </c>
      <c r="B356" s="53" t="s">
        <v>501</v>
      </c>
    </row>
    <row r="357" spans="1:2" ht="30" x14ac:dyDescent="0.25">
      <c r="A357" s="52" t="s">
        <v>362</v>
      </c>
      <c r="B357" s="53" t="s">
        <v>502</v>
      </c>
    </row>
    <row r="358" spans="1:2" ht="30" x14ac:dyDescent="0.25">
      <c r="A358" s="52" t="s">
        <v>362</v>
      </c>
      <c r="B358" s="53" t="s">
        <v>503</v>
      </c>
    </row>
    <row r="359" spans="1:2" ht="30" x14ac:dyDescent="0.25">
      <c r="A359" s="52" t="s">
        <v>362</v>
      </c>
      <c r="B359" s="53" t="s">
        <v>504</v>
      </c>
    </row>
    <row r="360" spans="1:2" ht="30" x14ac:dyDescent="0.25">
      <c r="A360" s="52" t="s">
        <v>362</v>
      </c>
      <c r="B360" s="53" t="s">
        <v>505</v>
      </c>
    </row>
    <row r="361" spans="1:2" ht="30" x14ac:dyDescent="0.25">
      <c r="A361" s="52" t="s">
        <v>362</v>
      </c>
      <c r="B361" s="53" t="s">
        <v>506</v>
      </c>
    </row>
    <row r="362" spans="1:2" ht="30" x14ac:dyDescent="0.25">
      <c r="A362" s="52" t="s">
        <v>362</v>
      </c>
      <c r="B362" s="53" t="s">
        <v>507</v>
      </c>
    </row>
    <row r="363" spans="1:2" ht="30" x14ac:dyDescent="0.25">
      <c r="A363" s="52" t="s">
        <v>362</v>
      </c>
      <c r="B363" s="53" t="s">
        <v>508</v>
      </c>
    </row>
    <row r="364" spans="1:2" ht="30" x14ac:dyDescent="0.25">
      <c r="A364" s="52" t="s">
        <v>362</v>
      </c>
      <c r="B364" s="53" t="s">
        <v>509</v>
      </c>
    </row>
    <row r="365" spans="1:2" ht="30" x14ac:dyDescent="0.25">
      <c r="A365" s="52" t="s">
        <v>362</v>
      </c>
      <c r="B365" s="53" t="s">
        <v>510</v>
      </c>
    </row>
    <row r="366" spans="1:2" ht="30" x14ac:dyDescent="0.25">
      <c r="A366" s="52" t="s">
        <v>362</v>
      </c>
      <c r="B366" s="53" t="s">
        <v>511</v>
      </c>
    </row>
    <row r="367" spans="1:2" ht="30" x14ac:dyDescent="0.25">
      <c r="A367" s="52" t="s">
        <v>362</v>
      </c>
      <c r="B367" s="53" t="s">
        <v>512</v>
      </c>
    </row>
    <row r="368" spans="1:2" ht="30" x14ac:dyDescent="0.25">
      <c r="A368" s="52" t="s">
        <v>362</v>
      </c>
      <c r="B368" s="53" t="s">
        <v>513</v>
      </c>
    </row>
    <row r="369" spans="1:2" ht="30" x14ac:dyDescent="0.25">
      <c r="A369" s="52" t="s">
        <v>362</v>
      </c>
      <c r="B369" s="53" t="s">
        <v>514</v>
      </c>
    </row>
    <row r="370" spans="1:2" ht="30" x14ac:dyDescent="0.25">
      <c r="A370" s="52" t="s">
        <v>362</v>
      </c>
      <c r="B370" s="53" t="s">
        <v>515</v>
      </c>
    </row>
    <row r="371" spans="1:2" ht="30" x14ac:dyDescent="0.25">
      <c r="A371" s="52" t="s">
        <v>362</v>
      </c>
      <c r="B371" s="53" t="s">
        <v>516</v>
      </c>
    </row>
    <row r="372" spans="1:2" ht="30" x14ac:dyDescent="0.25">
      <c r="A372" s="52" t="s">
        <v>362</v>
      </c>
      <c r="B372" s="53" t="s">
        <v>517</v>
      </c>
    </row>
    <row r="373" spans="1:2" ht="30" x14ac:dyDescent="0.25">
      <c r="A373" s="52" t="s">
        <v>362</v>
      </c>
      <c r="B373" s="53" t="s">
        <v>518</v>
      </c>
    </row>
    <row r="374" spans="1:2" ht="30" x14ac:dyDescent="0.25">
      <c r="A374" s="52" t="s">
        <v>362</v>
      </c>
      <c r="B374" s="53" t="s">
        <v>519</v>
      </c>
    </row>
    <row r="375" spans="1:2" ht="30" x14ac:dyDescent="0.25">
      <c r="A375" s="52" t="s">
        <v>362</v>
      </c>
      <c r="B375" s="53" t="s">
        <v>520</v>
      </c>
    </row>
    <row r="376" spans="1:2" ht="30" x14ac:dyDescent="0.25">
      <c r="A376" s="52" t="s">
        <v>362</v>
      </c>
      <c r="B376" s="53" t="s">
        <v>521</v>
      </c>
    </row>
    <row r="377" spans="1:2" ht="30" x14ac:dyDescent="0.25">
      <c r="A377" s="52" t="s">
        <v>362</v>
      </c>
      <c r="B377" s="53" t="s">
        <v>522</v>
      </c>
    </row>
    <row r="378" spans="1:2" ht="30" x14ac:dyDescent="0.25">
      <c r="A378" s="52" t="s">
        <v>362</v>
      </c>
      <c r="B378" s="53" t="s">
        <v>523</v>
      </c>
    </row>
    <row r="379" spans="1:2" ht="30" x14ac:dyDescent="0.25">
      <c r="A379" s="52" t="s">
        <v>362</v>
      </c>
      <c r="B379" s="53" t="s">
        <v>524</v>
      </c>
    </row>
    <row r="380" spans="1:2" ht="30" x14ac:dyDescent="0.25">
      <c r="A380" s="52" t="s">
        <v>362</v>
      </c>
      <c r="B380" s="53" t="s">
        <v>525</v>
      </c>
    </row>
    <row r="381" spans="1:2" ht="30" x14ac:dyDescent="0.25">
      <c r="A381" s="52" t="s">
        <v>362</v>
      </c>
      <c r="B381" s="53" t="s">
        <v>526</v>
      </c>
    </row>
    <row r="382" spans="1:2" ht="30" x14ac:dyDescent="0.25">
      <c r="A382" s="52" t="s">
        <v>362</v>
      </c>
      <c r="B382" s="53" t="s">
        <v>527</v>
      </c>
    </row>
    <row r="383" spans="1:2" ht="30" x14ac:dyDescent="0.25">
      <c r="A383" s="52" t="s">
        <v>362</v>
      </c>
      <c r="B383" s="53" t="s">
        <v>528</v>
      </c>
    </row>
    <row r="384" spans="1:2" ht="30" x14ac:dyDescent="0.25">
      <c r="A384" s="52" t="s">
        <v>362</v>
      </c>
      <c r="B384" s="53" t="s">
        <v>529</v>
      </c>
    </row>
    <row r="385" spans="1:2" ht="30" x14ac:dyDescent="0.25">
      <c r="A385" s="52" t="s">
        <v>362</v>
      </c>
      <c r="B385" s="53" t="s">
        <v>530</v>
      </c>
    </row>
    <row r="386" spans="1:2" ht="30" x14ac:dyDescent="0.25">
      <c r="A386" s="52" t="s">
        <v>362</v>
      </c>
      <c r="B386" s="53" t="s">
        <v>531</v>
      </c>
    </row>
    <row r="387" spans="1:2" ht="30" x14ac:dyDescent="0.25">
      <c r="A387" s="52" t="s">
        <v>362</v>
      </c>
      <c r="B387" s="53" t="s">
        <v>532</v>
      </c>
    </row>
    <row r="388" spans="1:2" ht="30" x14ac:dyDescent="0.25">
      <c r="A388" s="52" t="s">
        <v>362</v>
      </c>
      <c r="B388" s="53" t="s">
        <v>533</v>
      </c>
    </row>
    <row r="389" spans="1:2" ht="30" x14ac:dyDescent="0.25">
      <c r="A389" s="52" t="s">
        <v>362</v>
      </c>
      <c r="B389" s="53" t="s">
        <v>534</v>
      </c>
    </row>
    <row r="390" spans="1:2" ht="30" x14ac:dyDescent="0.25">
      <c r="A390" s="52" t="s">
        <v>362</v>
      </c>
      <c r="B390" s="53" t="s">
        <v>535</v>
      </c>
    </row>
    <row r="391" spans="1:2" ht="30" x14ac:dyDescent="0.25">
      <c r="A391" s="52" t="s">
        <v>362</v>
      </c>
      <c r="B391" s="53" t="s">
        <v>536</v>
      </c>
    </row>
    <row r="392" spans="1:2" ht="30" x14ac:dyDescent="0.25">
      <c r="A392" s="52" t="s">
        <v>362</v>
      </c>
      <c r="B392" s="53" t="s">
        <v>537</v>
      </c>
    </row>
    <row r="393" spans="1:2" ht="30" x14ac:dyDescent="0.25">
      <c r="A393" s="52" t="s">
        <v>362</v>
      </c>
      <c r="B393" s="53" t="s">
        <v>538</v>
      </c>
    </row>
    <row r="394" spans="1:2" ht="30" x14ac:dyDescent="0.25">
      <c r="A394" s="52" t="s">
        <v>362</v>
      </c>
      <c r="B394" s="53" t="s">
        <v>539</v>
      </c>
    </row>
    <row r="395" spans="1:2" ht="30" x14ac:dyDescent="0.25">
      <c r="A395" s="52" t="s">
        <v>362</v>
      </c>
      <c r="B395" s="53" t="s">
        <v>540</v>
      </c>
    </row>
    <row r="396" spans="1:2" ht="30" x14ac:dyDescent="0.25">
      <c r="A396" s="52" t="s">
        <v>362</v>
      </c>
      <c r="B396" s="53" t="s">
        <v>541</v>
      </c>
    </row>
    <row r="397" spans="1:2" ht="30" x14ac:dyDescent="0.25">
      <c r="A397" s="52" t="s">
        <v>362</v>
      </c>
      <c r="B397" s="53" t="s">
        <v>542</v>
      </c>
    </row>
    <row r="398" spans="1:2" ht="30" x14ac:dyDescent="0.25">
      <c r="A398" s="52" t="s">
        <v>362</v>
      </c>
      <c r="B398" s="53" t="s">
        <v>543</v>
      </c>
    </row>
    <row r="399" spans="1:2" ht="30" x14ac:dyDescent="0.25">
      <c r="A399" s="52" t="s">
        <v>362</v>
      </c>
      <c r="B399" s="53" t="s">
        <v>544</v>
      </c>
    </row>
    <row r="400" spans="1:2" ht="30" x14ac:dyDescent="0.25">
      <c r="A400" s="52" t="s">
        <v>362</v>
      </c>
      <c r="B400" s="53" t="s">
        <v>545</v>
      </c>
    </row>
    <row r="401" spans="1:2" ht="30" x14ac:dyDescent="0.25">
      <c r="A401" s="52" t="s">
        <v>362</v>
      </c>
      <c r="B401" s="53" t="s">
        <v>546</v>
      </c>
    </row>
    <row r="402" spans="1:2" ht="30" x14ac:dyDescent="0.25">
      <c r="A402" s="52" t="s">
        <v>362</v>
      </c>
      <c r="B402" s="53" t="s">
        <v>547</v>
      </c>
    </row>
    <row r="403" spans="1:2" ht="30" x14ac:dyDescent="0.25">
      <c r="A403" s="52" t="s">
        <v>362</v>
      </c>
      <c r="B403" s="53" t="s">
        <v>548</v>
      </c>
    </row>
    <row r="404" spans="1:2" ht="30" x14ac:dyDescent="0.25">
      <c r="A404" s="52" t="s">
        <v>362</v>
      </c>
      <c r="B404" s="53" t="s">
        <v>549</v>
      </c>
    </row>
    <row r="405" spans="1:2" ht="30" x14ac:dyDescent="0.25">
      <c r="A405" s="52" t="s">
        <v>362</v>
      </c>
      <c r="B405" s="53" t="s">
        <v>550</v>
      </c>
    </row>
    <row r="406" spans="1:2" ht="30" x14ac:dyDescent="0.25">
      <c r="A406" s="52" t="s">
        <v>362</v>
      </c>
      <c r="B406" s="53" t="s">
        <v>551</v>
      </c>
    </row>
    <row r="407" spans="1:2" ht="30" x14ac:dyDescent="0.25">
      <c r="A407" s="52" t="s">
        <v>362</v>
      </c>
      <c r="B407" s="53" t="s">
        <v>552</v>
      </c>
    </row>
    <row r="408" spans="1:2" ht="30" x14ac:dyDescent="0.25">
      <c r="A408" s="52" t="s">
        <v>362</v>
      </c>
      <c r="B408" s="53" t="s">
        <v>553</v>
      </c>
    </row>
    <row r="409" spans="1:2" ht="30" x14ac:dyDescent="0.25">
      <c r="A409" s="52" t="s">
        <v>362</v>
      </c>
      <c r="B409" s="53" t="s">
        <v>554</v>
      </c>
    </row>
    <row r="410" spans="1:2" ht="30" x14ac:dyDescent="0.25">
      <c r="A410" s="52" t="s">
        <v>362</v>
      </c>
      <c r="B410" s="53" t="s">
        <v>555</v>
      </c>
    </row>
    <row r="411" spans="1:2" ht="30" x14ac:dyDescent="0.25">
      <c r="A411" s="52" t="s">
        <v>362</v>
      </c>
      <c r="B411" s="53" t="s">
        <v>556</v>
      </c>
    </row>
    <row r="412" spans="1:2" ht="30" x14ac:dyDescent="0.25">
      <c r="A412" s="52" t="s">
        <v>362</v>
      </c>
      <c r="B412" s="53" t="s">
        <v>557</v>
      </c>
    </row>
    <row r="413" spans="1:2" ht="30" x14ac:dyDescent="0.25">
      <c r="A413" s="52" t="s">
        <v>362</v>
      </c>
      <c r="B413" s="53" t="s">
        <v>558</v>
      </c>
    </row>
    <row r="414" spans="1:2" ht="30" x14ac:dyDescent="0.25">
      <c r="A414" s="52" t="s">
        <v>362</v>
      </c>
      <c r="B414" s="53" t="s">
        <v>559</v>
      </c>
    </row>
    <row r="415" spans="1:2" ht="30" x14ac:dyDescent="0.25">
      <c r="A415" s="52" t="s">
        <v>362</v>
      </c>
      <c r="B415" s="53" t="s">
        <v>560</v>
      </c>
    </row>
    <row r="416" spans="1:2" ht="30" x14ac:dyDescent="0.25">
      <c r="A416" s="52" t="s">
        <v>362</v>
      </c>
      <c r="B416" s="53" t="s">
        <v>561</v>
      </c>
    </row>
    <row r="417" spans="1:2" ht="30" x14ac:dyDescent="0.25">
      <c r="A417" s="52" t="s">
        <v>362</v>
      </c>
      <c r="B417" s="53" t="s">
        <v>562</v>
      </c>
    </row>
    <row r="418" spans="1:2" ht="30" x14ac:dyDescent="0.25">
      <c r="A418" s="52" t="s">
        <v>362</v>
      </c>
      <c r="B418" s="53" t="s">
        <v>563</v>
      </c>
    </row>
    <row r="419" spans="1:2" ht="30" x14ac:dyDescent="0.25">
      <c r="A419" s="52" t="s">
        <v>362</v>
      </c>
      <c r="B419" s="53" t="s">
        <v>564</v>
      </c>
    </row>
    <row r="420" spans="1:2" ht="30" x14ac:dyDescent="0.25">
      <c r="A420" s="52" t="s">
        <v>362</v>
      </c>
      <c r="B420" s="53" t="s">
        <v>565</v>
      </c>
    </row>
    <row r="421" spans="1:2" ht="30" x14ac:dyDescent="0.25">
      <c r="A421" s="52" t="s">
        <v>362</v>
      </c>
      <c r="B421" s="53" t="s">
        <v>566</v>
      </c>
    </row>
    <row r="422" spans="1:2" ht="30" x14ac:dyDescent="0.25">
      <c r="A422" s="52" t="s">
        <v>362</v>
      </c>
      <c r="B422" s="53" t="s">
        <v>567</v>
      </c>
    </row>
    <row r="423" spans="1:2" ht="30" x14ac:dyDescent="0.25">
      <c r="A423" s="52" t="s">
        <v>362</v>
      </c>
      <c r="B423" s="53" t="s">
        <v>568</v>
      </c>
    </row>
    <row r="424" spans="1:2" ht="30" x14ac:dyDescent="0.25">
      <c r="A424" s="52" t="s">
        <v>362</v>
      </c>
      <c r="B424" s="53" t="s">
        <v>569</v>
      </c>
    </row>
    <row r="425" spans="1:2" ht="30" x14ac:dyDescent="0.25">
      <c r="A425" s="52" t="s">
        <v>362</v>
      </c>
      <c r="B425" s="53" t="s">
        <v>570</v>
      </c>
    </row>
    <row r="426" spans="1:2" ht="30" x14ac:dyDescent="0.25">
      <c r="A426" s="52" t="s">
        <v>362</v>
      </c>
      <c r="B426" s="53" t="s">
        <v>571</v>
      </c>
    </row>
    <row r="427" spans="1:2" ht="30" x14ac:dyDescent="0.25">
      <c r="A427" s="52" t="s">
        <v>362</v>
      </c>
      <c r="B427" s="53" t="s">
        <v>572</v>
      </c>
    </row>
    <row r="428" spans="1:2" ht="30" x14ac:dyDescent="0.25">
      <c r="A428" s="52" t="s">
        <v>362</v>
      </c>
      <c r="B428" s="53" t="s">
        <v>573</v>
      </c>
    </row>
    <row r="429" spans="1:2" ht="30" x14ac:dyDescent="0.25">
      <c r="A429" s="52" t="s">
        <v>362</v>
      </c>
      <c r="B429" s="53" t="s">
        <v>574</v>
      </c>
    </row>
    <row r="430" spans="1:2" ht="30" x14ac:dyDescent="0.25">
      <c r="A430" s="52" t="s">
        <v>362</v>
      </c>
      <c r="B430" s="53" t="s">
        <v>575</v>
      </c>
    </row>
    <row r="431" spans="1:2" ht="30" x14ac:dyDescent="0.25">
      <c r="A431" s="52" t="s">
        <v>362</v>
      </c>
      <c r="B431" s="53" t="s">
        <v>576</v>
      </c>
    </row>
    <row r="432" spans="1:2" ht="30" x14ac:dyDescent="0.25">
      <c r="A432" s="52" t="s">
        <v>362</v>
      </c>
      <c r="B432" s="53" t="s">
        <v>577</v>
      </c>
    </row>
    <row r="433" spans="1:2" ht="30" x14ac:dyDescent="0.25">
      <c r="A433" s="52" t="s">
        <v>362</v>
      </c>
      <c r="B433" s="53" t="s">
        <v>578</v>
      </c>
    </row>
    <row r="434" spans="1:2" ht="30" x14ac:dyDescent="0.25">
      <c r="A434" s="52" t="s">
        <v>362</v>
      </c>
      <c r="B434" s="53" t="s">
        <v>579</v>
      </c>
    </row>
    <row r="435" spans="1:2" ht="30" x14ac:dyDescent="0.25">
      <c r="A435" s="52" t="s">
        <v>362</v>
      </c>
      <c r="B435" s="53" t="s">
        <v>580</v>
      </c>
    </row>
    <row r="436" spans="1:2" ht="30" x14ac:dyDescent="0.25">
      <c r="A436" s="52" t="s">
        <v>362</v>
      </c>
      <c r="B436" s="53" t="s">
        <v>581</v>
      </c>
    </row>
    <row r="437" spans="1:2" ht="30" x14ac:dyDescent="0.25">
      <c r="A437" s="52" t="s">
        <v>362</v>
      </c>
      <c r="B437" s="53" t="s">
        <v>582</v>
      </c>
    </row>
    <row r="438" spans="1:2" ht="30" x14ac:dyDescent="0.25">
      <c r="A438" s="52" t="s">
        <v>362</v>
      </c>
      <c r="B438" s="53" t="s">
        <v>583</v>
      </c>
    </row>
    <row r="439" spans="1:2" ht="30" x14ac:dyDescent="0.25">
      <c r="A439" s="52" t="s">
        <v>362</v>
      </c>
      <c r="B439" s="53" t="s">
        <v>584</v>
      </c>
    </row>
    <row r="440" spans="1:2" ht="30" x14ac:dyDescent="0.25">
      <c r="A440" s="52" t="s">
        <v>362</v>
      </c>
      <c r="B440" s="53" t="s">
        <v>585</v>
      </c>
    </row>
    <row r="441" spans="1:2" ht="30" x14ac:dyDescent="0.25">
      <c r="A441" s="52" t="s">
        <v>362</v>
      </c>
      <c r="B441" s="53" t="s">
        <v>586</v>
      </c>
    </row>
    <row r="442" spans="1:2" ht="30" x14ac:dyDescent="0.25">
      <c r="A442" s="52" t="s">
        <v>362</v>
      </c>
      <c r="B442" s="53" t="s">
        <v>587</v>
      </c>
    </row>
    <row r="443" spans="1:2" ht="30" x14ac:dyDescent="0.25">
      <c r="A443" s="52" t="s">
        <v>362</v>
      </c>
      <c r="B443" s="53" t="s">
        <v>588</v>
      </c>
    </row>
    <row r="444" spans="1:2" ht="30" x14ac:dyDescent="0.25">
      <c r="A444" s="52" t="s">
        <v>362</v>
      </c>
      <c r="B444" s="53" t="s">
        <v>589</v>
      </c>
    </row>
    <row r="445" spans="1:2" ht="30" x14ac:dyDescent="0.25">
      <c r="A445" s="52" t="s">
        <v>362</v>
      </c>
      <c r="B445" s="53" t="s">
        <v>590</v>
      </c>
    </row>
    <row r="446" spans="1:2" ht="30" x14ac:dyDescent="0.25">
      <c r="A446" s="52" t="s">
        <v>362</v>
      </c>
      <c r="B446" s="53" t="s">
        <v>591</v>
      </c>
    </row>
    <row r="447" spans="1:2" ht="30" x14ac:dyDescent="0.25">
      <c r="A447" s="52" t="s">
        <v>362</v>
      </c>
      <c r="B447" s="53" t="s">
        <v>592</v>
      </c>
    </row>
    <row r="448" spans="1:2" ht="30" x14ac:dyDescent="0.25">
      <c r="A448" s="52" t="s">
        <v>362</v>
      </c>
      <c r="B448" s="53" t="s">
        <v>593</v>
      </c>
    </row>
    <row r="449" spans="1:2" ht="30" x14ac:dyDescent="0.25">
      <c r="A449" s="52" t="s">
        <v>362</v>
      </c>
      <c r="B449" s="53" t="s">
        <v>594</v>
      </c>
    </row>
    <row r="450" spans="1:2" ht="30" x14ac:dyDescent="0.25">
      <c r="A450" s="52" t="s">
        <v>362</v>
      </c>
      <c r="B450" s="53" t="s">
        <v>595</v>
      </c>
    </row>
    <row r="451" spans="1:2" ht="30" x14ac:dyDescent="0.25">
      <c r="A451" s="52" t="s">
        <v>362</v>
      </c>
      <c r="B451" s="53" t="s">
        <v>596</v>
      </c>
    </row>
    <row r="452" spans="1:2" ht="30" x14ac:dyDescent="0.25">
      <c r="A452" s="52" t="s">
        <v>362</v>
      </c>
      <c r="B452" s="53" t="s">
        <v>597</v>
      </c>
    </row>
    <row r="453" spans="1:2" ht="30" x14ac:dyDescent="0.25">
      <c r="A453" s="52" t="s">
        <v>362</v>
      </c>
      <c r="B453" s="53" t="s">
        <v>598</v>
      </c>
    </row>
    <row r="454" spans="1:2" ht="30" x14ac:dyDescent="0.25">
      <c r="A454" s="52" t="s">
        <v>362</v>
      </c>
      <c r="B454" s="53" t="s">
        <v>599</v>
      </c>
    </row>
    <row r="455" spans="1:2" x14ac:dyDescent="0.25">
      <c r="A455" s="52" t="s">
        <v>600</v>
      </c>
      <c r="B455" s="53" t="s">
        <v>601</v>
      </c>
    </row>
    <row r="456" spans="1:2" x14ac:dyDescent="0.25">
      <c r="A456" s="52" t="s">
        <v>600</v>
      </c>
      <c r="B456" s="53" t="s">
        <v>602</v>
      </c>
    </row>
    <row r="457" spans="1:2" x14ac:dyDescent="0.25">
      <c r="A457" s="52" t="s">
        <v>600</v>
      </c>
      <c r="B457" s="53" t="s">
        <v>603</v>
      </c>
    </row>
    <row r="458" spans="1:2" x14ac:dyDescent="0.25">
      <c r="A458" s="52" t="s">
        <v>600</v>
      </c>
      <c r="B458" s="53" t="s">
        <v>604</v>
      </c>
    </row>
    <row r="459" spans="1:2" x14ac:dyDescent="0.25">
      <c r="A459" s="52" t="s">
        <v>600</v>
      </c>
      <c r="B459" s="53" t="s">
        <v>605</v>
      </c>
    </row>
    <row r="460" spans="1:2" x14ac:dyDescent="0.25">
      <c r="A460" s="52" t="s">
        <v>600</v>
      </c>
      <c r="B460" s="53" t="s">
        <v>606</v>
      </c>
    </row>
    <row r="461" spans="1:2" x14ac:dyDescent="0.25">
      <c r="A461" s="52" t="s">
        <v>600</v>
      </c>
      <c r="B461" s="53" t="s">
        <v>607</v>
      </c>
    </row>
    <row r="462" spans="1:2" x14ac:dyDescent="0.25">
      <c r="A462" s="52" t="s">
        <v>600</v>
      </c>
      <c r="B462" s="53" t="s">
        <v>608</v>
      </c>
    </row>
    <row r="463" spans="1:2" x14ac:dyDescent="0.25">
      <c r="A463" s="52" t="s">
        <v>600</v>
      </c>
      <c r="B463" s="53" t="s">
        <v>609</v>
      </c>
    </row>
    <row r="464" spans="1:2" x14ac:dyDescent="0.25">
      <c r="A464" s="52" t="s">
        <v>600</v>
      </c>
      <c r="B464" s="53" t="s">
        <v>610</v>
      </c>
    </row>
    <row r="465" spans="1:2" x14ac:dyDescent="0.25">
      <c r="A465" s="52" t="s">
        <v>600</v>
      </c>
      <c r="B465" s="53" t="s">
        <v>611</v>
      </c>
    </row>
    <row r="466" spans="1:2" x14ac:dyDescent="0.25">
      <c r="A466" s="52" t="s">
        <v>600</v>
      </c>
      <c r="B466" s="53" t="s">
        <v>612</v>
      </c>
    </row>
    <row r="467" spans="1:2" x14ac:dyDescent="0.25">
      <c r="A467" s="52" t="s">
        <v>600</v>
      </c>
      <c r="B467" s="53" t="s">
        <v>613</v>
      </c>
    </row>
    <row r="468" spans="1:2" x14ac:dyDescent="0.25">
      <c r="A468" s="52" t="s">
        <v>600</v>
      </c>
      <c r="B468" s="53" t="s">
        <v>614</v>
      </c>
    </row>
    <row r="469" spans="1:2" x14ac:dyDescent="0.25">
      <c r="A469" s="52" t="s">
        <v>600</v>
      </c>
      <c r="B469" s="53" t="s">
        <v>615</v>
      </c>
    </row>
    <row r="470" spans="1:2" x14ac:dyDescent="0.25">
      <c r="A470" s="52" t="s">
        <v>600</v>
      </c>
      <c r="B470" s="53" t="s">
        <v>616</v>
      </c>
    </row>
    <row r="471" spans="1:2" x14ac:dyDescent="0.25">
      <c r="A471" s="52" t="s">
        <v>600</v>
      </c>
      <c r="B471" s="53" t="s">
        <v>617</v>
      </c>
    </row>
    <row r="472" spans="1:2" x14ac:dyDescent="0.25">
      <c r="A472" s="52" t="s">
        <v>600</v>
      </c>
      <c r="B472" s="53" t="s">
        <v>618</v>
      </c>
    </row>
    <row r="473" spans="1:2" x14ac:dyDescent="0.25">
      <c r="A473" s="52" t="s">
        <v>600</v>
      </c>
      <c r="B473" s="53" t="s">
        <v>619</v>
      </c>
    </row>
    <row r="474" spans="1:2" x14ac:dyDescent="0.25">
      <c r="A474" s="52" t="s">
        <v>600</v>
      </c>
      <c r="B474" s="53" t="s">
        <v>620</v>
      </c>
    </row>
    <row r="475" spans="1:2" x14ac:dyDescent="0.25">
      <c r="A475" s="52" t="s">
        <v>600</v>
      </c>
      <c r="B475" s="53" t="s">
        <v>621</v>
      </c>
    </row>
    <row r="476" spans="1:2" x14ac:dyDescent="0.25">
      <c r="A476" s="52" t="s">
        <v>600</v>
      </c>
      <c r="B476" s="53" t="s">
        <v>622</v>
      </c>
    </row>
    <row r="477" spans="1:2" x14ac:dyDescent="0.25">
      <c r="A477" s="52" t="s">
        <v>600</v>
      </c>
      <c r="B477" s="53" t="s">
        <v>623</v>
      </c>
    </row>
    <row r="478" spans="1:2" x14ac:dyDescent="0.25">
      <c r="A478" s="52" t="s">
        <v>600</v>
      </c>
      <c r="B478" s="53" t="s">
        <v>624</v>
      </c>
    </row>
    <row r="479" spans="1:2" x14ac:dyDescent="0.25">
      <c r="A479" s="52" t="s">
        <v>600</v>
      </c>
      <c r="B479" s="53" t="s">
        <v>625</v>
      </c>
    </row>
    <row r="480" spans="1:2" x14ac:dyDescent="0.25">
      <c r="A480" s="52" t="s">
        <v>600</v>
      </c>
      <c r="B480" s="53" t="s">
        <v>626</v>
      </c>
    </row>
    <row r="481" spans="1:2" x14ac:dyDescent="0.25">
      <c r="A481" s="52" t="s">
        <v>600</v>
      </c>
      <c r="B481" s="53" t="s">
        <v>627</v>
      </c>
    </row>
    <row r="482" spans="1:2" x14ac:dyDescent="0.25">
      <c r="A482" s="52" t="s">
        <v>600</v>
      </c>
      <c r="B482" s="55" t="s">
        <v>628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84C432-8F08-4F05-A894-B30DAEBC8613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d874906e-fd1b-4243-af6f-358b9953fce7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Care</vt:lpstr>
      <vt:lpstr> ZIP Code Details</vt:lpstr>
      <vt:lpstr>' ZIP Code Details'!Print_Area</vt:lpstr>
      <vt:lpstr>'Respiratory Care'!Print_Area</vt:lpstr>
      <vt:lpstr>' ZIP Code Details'!Print_Titles</vt:lpstr>
      <vt:lpstr>'Respiratory Care'!Print_Titles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Care fee schedule effective Julyl 1, 2020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2020-06-29T13:53:54Z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</Properties>
</file>