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HospitalFinance\Inpatient Hospital Rates\2. Rates and Fee Schedules\Rates\2025\20251101\ipps\"/>
    </mc:Choice>
  </mc:AlternateContent>
  <xr:revisionPtr revIDLastSave="0" documentId="8_{E2BB573C-6667-4378-A943-6668DB7378D2}" xr6:coauthVersionLast="47" xr6:coauthVersionMax="47" xr10:uidLastSave="{00000000-0000-0000-0000-000000000000}"/>
  <bookViews>
    <workbookView xWindow="28680" yWindow="-120" windowWidth="29040" windowHeight="15720" xr2:uid="{C4339C84-2A40-44CD-989C-5AEC27193607}"/>
  </bookViews>
  <sheets>
    <sheet name="REFERENCE" sheetId="12" r:id="rId1"/>
    <sheet name="QIP" sheetId="14" r:id="rId2"/>
    <sheet name="DRG" sheetId="2" r:id="rId3"/>
    <sheet name="PSYCH" sheetId="3" r:id="rId4"/>
    <sheet name="WITHDRAWAL" sheetId="4" r:id="rId5"/>
    <sheet name="REHAB" sheetId="5" r:id="rId6"/>
    <sheet name="LONG TERM PSYCH" sheetId="6" r:id="rId7"/>
    <sheet name="RCC" sheetId="7" r:id="rId8"/>
    <sheet name="SUPP" sheetId="8" r:id="rId9"/>
    <sheet name="E&amp;T " sheetId="11" r:id="rId10"/>
    <sheet name="CHANGES MADE" sheetId="13" r:id="rId11"/>
  </sheets>
  <externalReferences>
    <externalReference r:id="rId12"/>
    <externalReference r:id="rId13"/>
    <externalReference r:id="rId14"/>
  </externalReferences>
  <definedNames>
    <definedName name="_AMO_UniqueIdentifier" hidden="1">"'ca4157ad-0c4d-4196-a7c3-3c2e25323c9a'"</definedName>
    <definedName name="_Fill" hidden="1">#REF!</definedName>
    <definedName name="_xlnm._FilterDatabase" localSheetId="2" hidden="1">DRG!$A$2:$L$2</definedName>
    <definedName name="_xlnm._FilterDatabase" localSheetId="3" hidden="1">PSYCH!$A$2:$J$2</definedName>
    <definedName name="_xlnm._FilterDatabase" localSheetId="7" hidden="1">RCC!$A$2:$O$2</definedName>
    <definedName name="_xlnm._FilterDatabase" localSheetId="4" hidden="1">WITHDRAWAL!$A$3:$T$3</definedName>
    <definedName name="_fy13">#REF!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Tab2">#REF!</definedName>
    <definedName name="_Table1_In1" hidden="1">'[1]&lt;65 Util_Cost'!#REF!</definedName>
    <definedName name="_Table1_Out" hidden="1">#REF!</definedName>
    <definedName name="_update" hidden="1">#REF!</definedName>
    <definedName name="AccessDatabase" hidden="1">"G:\1_Intellectual Capital\Claims Probability Distributions\Version 2 (New NC)\RateRanges_4.mdb"</definedName>
    <definedName name="Adjuster_Summ_Corner">#REF!</definedName>
    <definedName name="Adjuster_Summ_Data">#REF!</definedName>
    <definedName name="allstats_together_hcuponly_Pass">#REF!</definedName>
    <definedName name="allstats_together_hcupP">#REF!</definedName>
    <definedName name="APG">#REF!</definedName>
    <definedName name="apgserviceline">#REF!</definedName>
    <definedName name="BASELINE_MEDED_EAPG_SCCA">#REF!</definedName>
    <definedName name="BASELINE_MEDED_EAPG_SEATTLE">#REF!</definedName>
    <definedName name="CPE_PMPM" hidden="1">#REF!</definedName>
    <definedName name="d">#REF!</definedName>
    <definedName name="data">#REF!</definedName>
    <definedName name="ddd" hidden="1">#REF!</definedName>
    <definedName name="DRG_Summ_Corner">#REF!</definedName>
    <definedName name="DRG_Summ_Data">#REF!</definedName>
    <definedName name="DRG_Table">#REF!</definedName>
    <definedName name="EAPG">#REF!</definedName>
    <definedName name="EAPG_Summ_Corner">#REF!</definedName>
    <definedName name="EAPG_Summ_Data">#REF!</definedName>
    <definedName name="EAPG_Table">#REF!</definedName>
    <definedName name="Eapg_Type_summ_corner">#REF!</definedName>
    <definedName name="eapg_type_summ_data">#REF!</definedName>
    <definedName name="FileName">#REF!</definedName>
    <definedName name="Filepath">#REF!</definedName>
    <definedName name="Hosp_Summ_Corner">#REF!</definedName>
    <definedName name="Hosp_Summ_Data">#REF!</definedName>
    <definedName name="Inputs_Corner">#REF!</definedName>
    <definedName name="Inputs_Data">#REF!</definedName>
    <definedName name="MedicareIDs">#REF!</definedName>
    <definedName name="MonthYear_List">#REF!</definedName>
    <definedName name="NationalData_Corner">#REF!</definedName>
    <definedName name="NationalData_Data">#REF!</definedName>
    <definedName name="nothing2" hidden="1">{"umarea",#N/A,FALSE,"Starting Cost";"umagesex",#N/A,FALSE,"Starting Cost";"umbenlim",#N/A,FALSE,"Starting Cost";"umprovdisc",#N/A,FALSE,"Starting Cost";"umother",#N/A,FALSE,"Starting Cost";"umtrend",#N/A,FALSE,"Starting Cost"}</definedName>
    <definedName name="Output_Corner">#REF!</definedName>
    <definedName name="Output_Data">#REF!</definedName>
    <definedName name="Pricing_Path_Summ_Corner">#REF!</definedName>
    <definedName name="pricing_path_summ_data">#REF!</definedName>
    <definedName name="RAC_Summ_Corner">#REF!</definedName>
    <definedName name="Rac_Summ_data">#REF!</definedName>
    <definedName name="Recons_Corner">#REF!</definedName>
    <definedName name="Recons_Data">#REF!</definedName>
    <definedName name="SAPBEXrevision" hidden="1">1</definedName>
    <definedName name="SAPBEXsysID" hidden="1">"PBW"</definedName>
    <definedName name="SAPBEXwbID" hidden="1">"3YDPLBTZ3HKTQJ90SKD6TMNMU"</definedName>
    <definedName name="SAS_Exe">#REF!</definedName>
    <definedName name="SASCode_SASMacro">#REF!</definedName>
    <definedName name="SASCode_SASRun">#REF!</definedName>
    <definedName name="Scenario_Name">#REF!</definedName>
    <definedName name="ServiceLine">#REF!</definedName>
    <definedName name="SL">#REF!</definedName>
    <definedName name="SL_Summ_Corner">#REF!</definedName>
    <definedName name="SL_Summ_Data">#REF!</definedName>
    <definedName name="Table5master">#REF!</definedName>
    <definedName name="Timestamp">#REF!</definedName>
    <definedName name="toliz_allstats_togetherTrad0911">#REF!</definedName>
    <definedName name="UserName">#REF!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llocation." hidden="1">{#N/A,#N/A,FALSE,"Allocation"}</definedName>
    <definedName name="wrn.Assumptions." hidden="1">{#N/A,#N/A,FALSE,"Assumptions"}</definedName>
    <definedName name="wrn.Data._.Output." hidden="1">{#N/A,#N/A,TRUE,"General Group Info";#N/A,#N/A,TRUE,"Census";#N/A,#N/A,TRUE,"Claims Report";#N/A,#N/A,TRUE,"Prior Claims";#N/A,#N/A,TRUE,"Costs"}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Factors." hidden="1">{#N/A,#N/A,FALSE,"Factors"}</definedName>
    <definedName name="wrn.LE." hidden="1">{#N/A,#N/A,FALSE,"Topline";#N/A,#N/A,FALSE,"LE Sum'99";#N/A,#N/A,FALSE,"Demand Growth"}</definedName>
    <definedName name="wrn.Model." hidden="1">{#N/A,#N/A,FALSE,"Model"}</definedName>
    <definedName name="wrn.Print._.All." hidden="1">{#N/A,#N/A,FALSE,"Assumptions";#N/A,#N/A,FALSE,"Factors";#N/A,#N/A,FALSE,"Model";#N/A,#N/A,FALSE,"Allocation"}</definedName>
    <definedName name="wrn.Print._.Full.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Limited.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rates." hidden="1">{"rates",#N/A,FALSE,"Summary"}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6" l="1"/>
  <c r="E9" i="6"/>
  <c r="J5" i="4" l="1"/>
</calcChain>
</file>

<file path=xl/sharedStrings.xml><?xml version="1.0" encoding="utf-8"?>
<sst xmlns="http://schemas.openxmlformats.org/spreadsheetml/2006/main" count="1310" uniqueCount="200">
  <si>
    <t>NPI</t>
  </si>
  <si>
    <t>SCH</t>
  </si>
  <si>
    <t>Adventist Medical Center</t>
  </si>
  <si>
    <t>N</t>
  </si>
  <si>
    <t>Bonner General Hospital</t>
  </si>
  <si>
    <t>Y</t>
  </si>
  <si>
    <t>Cascade Valley Hospital</t>
  </si>
  <si>
    <t>Columbia Memorial Hospital</t>
  </si>
  <si>
    <t>Covington Medical Center</t>
  </si>
  <si>
    <t>Evergreen Health Monroe</t>
  </si>
  <si>
    <t>Gritman Medical Center</t>
  </si>
  <si>
    <t>Harborview Medical Center</t>
  </si>
  <si>
    <t>Island Hospital</t>
  </si>
  <si>
    <t>Kadlec Regional Medical Center</t>
  </si>
  <si>
    <t>Kootenai Medical Center</t>
  </si>
  <si>
    <t>Legacy Emanuel Medical Center</t>
  </si>
  <si>
    <t>Legacy Good Samaritan Medical Center</t>
  </si>
  <si>
    <t>Legacy Salmon Creek Medical Center</t>
  </si>
  <si>
    <t>Mary Bridge Children's Hospital</t>
  </si>
  <si>
    <t>MultiCare Tacoma General Hospital</t>
  </si>
  <si>
    <t>Olympic Medical Center</t>
  </si>
  <si>
    <t>Overlake Hospital Medical Center</t>
  </si>
  <si>
    <t>Providence Centralia Hospital</t>
  </si>
  <si>
    <t>Providence Holy Family Hospital</t>
  </si>
  <si>
    <t>Providence Hood River Memorial Hospital</t>
  </si>
  <si>
    <t>Providence Portland Medical Center</t>
  </si>
  <si>
    <t>Providence Regional Medical Center Everett</t>
  </si>
  <si>
    <t>Providence St. Mary Medical Center</t>
  </si>
  <si>
    <t>Providence St. Peter Hospital</t>
  </si>
  <si>
    <t>Providence St. Vincent Medical Center</t>
  </si>
  <si>
    <t>Samaritan Hospital</t>
  </si>
  <si>
    <t>Seattle Children's Hospital</t>
  </si>
  <si>
    <t>Skagit Valley Hospital</t>
  </si>
  <si>
    <t>St. Anthony Hospital</t>
  </si>
  <si>
    <t>St. Clare Hospital</t>
  </si>
  <si>
    <t>St. Francis Hospital</t>
  </si>
  <si>
    <t>St. Joseph Medical Center</t>
  </si>
  <si>
    <t>St. Joseph Regional Medical Center</t>
  </si>
  <si>
    <t>Swedish Cherry Hill Campus</t>
  </si>
  <si>
    <t>Swedish Edmonds Campus</t>
  </si>
  <si>
    <t>Swedish First Hill Campus</t>
  </si>
  <si>
    <t>Swedish Issaquah Campus</t>
  </si>
  <si>
    <t>Toppenish Community Hospital</t>
  </si>
  <si>
    <t>Valley Medical Center</t>
  </si>
  <si>
    <t>Virginia Mason Medical Center</t>
  </si>
  <si>
    <t>Washington State - Health Care Authority</t>
  </si>
  <si>
    <t>Inpatient Hospital Rates - Medicaid Rates</t>
  </si>
  <si>
    <t>Type</t>
  </si>
  <si>
    <t>QIP Eligibility</t>
  </si>
  <si>
    <t>Bordering City</t>
  </si>
  <si>
    <t>In State CPE</t>
  </si>
  <si>
    <t>Confluence Health Hospital</t>
  </si>
  <si>
    <t>In State</t>
  </si>
  <si>
    <t>Evergreen Health Kirkland</t>
  </si>
  <si>
    <t>Fred Hutchinson Cancer Center AKA Seattle Cancer Care Alliance</t>
  </si>
  <si>
    <t>Harbor Regional Community Hospital</t>
  </si>
  <si>
    <t>SCH 125%</t>
  </si>
  <si>
    <t>Kaiser Permanente Central Hospital</t>
  </si>
  <si>
    <t>Border Critical</t>
  </si>
  <si>
    <t>Mid-Columbia Medical Center</t>
  </si>
  <si>
    <t>MultiCare Auburn Medical Center</t>
  </si>
  <si>
    <t>MultiCare Capital Medical Center</t>
  </si>
  <si>
    <t>MultiCare Deaconess Hospital</t>
  </si>
  <si>
    <t>MultiCare Good Samaritan Hospital</t>
  </si>
  <si>
    <t>MultiCare Valley Hospital</t>
  </si>
  <si>
    <t>Oregon Health &amp; Sciences University Hospital</t>
  </si>
  <si>
    <t>PeaceHealth Peace Island Medical Center</t>
  </si>
  <si>
    <t>PeaceHealth Southwest Medical Center</t>
  </si>
  <si>
    <t>PeaceHealth St. John Medical Center</t>
  </si>
  <si>
    <t>PeaceHealth St. Joseph Medical Center</t>
  </si>
  <si>
    <t>Providence Sacred Heart Medical Center &amp; Children's Hospital</t>
  </si>
  <si>
    <t>Shriners Hospital for Children - Portland</t>
  </si>
  <si>
    <t>Shriners Hospital for Children - Spokane</t>
  </si>
  <si>
    <t>St. Anne Medical Center</t>
  </si>
  <si>
    <t>St. Michael Medical Center</t>
  </si>
  <si>
    <t>Trios Health</t>
  </si>
  <si>
    <t>University of Washington Medical Center</t>
  </si>
  <si>
    <t>Yakima Valley Memorial Hospital</t>
  </si>
  <si>
    <t>Out of state hospitals</t>
  </si>
  <si>
    <t/>
  </si>
  <si>
    <t>OOS</t>
  </si>
  <si>
    <t>Cedar Hills Hospital</t>
  </si>
  <si>
    <t>Border Psych</t>
  </si>
  <si>
    <t>Fairfax Hospital</t>
  </si>
  <si>
    <t>In State Psych</t>
  </si>
  <si>
    <t>Inland Northwest Behavioral Health</t>
  </si>
  <si>
    <t>Lourdes Counseling Center</t>
  </si>
  <si>
    <t>Navos - West Seattle Campus</t>
  </si>
  <si>
    <t>Rainier Springs</t>
  </si>
  <si>
    <t>Smokey Point Behavioral Hospital</t>
  </si>
  <si>
    <t>South Sound Behavioral Hospital</t>
  </si>
  <si>
    <t>Wellfound Behavioral Health Hospital</t>
  </si>
  <si>
    <t>Facility Name</t>
  </si>
  <si>
    <t>Withdrawal Per Diem</t>
  </si>
  <si>
    <t>Ferry County Memorial Hospital</t>
  </si>
  <si>
    <t>CAH Detox</t>
  </si>
  <si>
    <t>Klickitat Valley Hospital</t>
  </si>
  <si>
    <t>Mid-Valley Hospital</t>
  </si>
  <si>
    <t>Newport Community Hospital</t>
  </si>
  <si>
    <t>North Valley Hospital</t>
  </si>
  <si>
    <t>Providence Mount Carmel Hospital</t>
  </si>
  <si>
    <t>Providence St. Joseph's Hospital</t>
  </si>
  <si>
    <t>Skyline Hospital</t>
  </si>
  <si>
    <t>Three Rivers Hospital</t>
  </si>
  <si>
    <t>Whitman Hospital &amp; Medical Center</t>
  </si>
  <si>
    <t>CHI Franciscan Rehabilitation Hospital</t>
  </si>
  <si>
    <t>Rehab</t>
  </si>
  <si>
    <t>Lourdes Medical Center</t>
  </si>
  <si>
    <t>CAH Rehab</t>
  </si>
  <si>
    <t>PeaceHealth United General Medical Center</t>
  </si>
  <si>
    <t>Providence St Luke's Rehabilitation Medical Center</t>
  </si>
  <si>
    <t>Rehabilitation Hospital of the Northwest</t>
  </si>
  <si>
    <t>Border Rehab</t>
  </si>
  <si>
    <t>Kindred Hospital</t>
  </si>
  <si>
    <t>LTAC</t>
  </si>
  <si>
    <t>Madigan Army Medical Center</t>
  </si>
  <si>
    <t xml:space="preserve">Federal </t>
  </si>
  <si>
    <t>50005E</t>
  </si>
  <si>
    <t>Northern Idaho Advanced Care Hospital</t>
  </si>
  <si>
    <t>LTAC Out of State</t>
  </si>
  <si>
    <t>Vibra Specialty Hospital of Portland</t>
  </si>
  <si>
    <t>Border LTAC</t>
  </si>
  <si>
    <t xml:space="preserve">Institutional Evaluation and Treatment Rates  </t>
  </si>
  <si>
    <t>Title</t>
  </si>
  <si>
    <t xml:space="preserve">Revenue Code </t>
  </si>
  <si>
    <t>Maximum Allowable Fee</t>
  </si>
  <si>
    <t>Freestanding E&amp;T</t>
  </si>
  <si>
    <t xml:space="preserve">E&amp;T Long Term Per Diem: (See specialized MH billing guide for details.) </t>
  </si>
  <si>
    <t>Reference</t>
  </si>
  <si>
    <t>Hospital rates are for non-critical access hospitals</t>
  </si>
  <si>
    <t xml:space="preserve">For critical access hospitals (CAH distinct parts (detox, psych, rehab) rates are shown on rate sheet for CAH rates, see HCA's website - Hospital Reimbursement Information - Critical Access Hospital </t>
  </si>
  <si>
    <t xml:space="preserve">As of 7/1/2014 outlier threshold is $40,000 plus the DRG allowed amount; outlier percent's are by DRG SOI: 1 &amp; 2 are 0.80; 3 &amp; 4 are 0.95 </t>
  </si>
  <si>
    <t>Rebasing</t>
  </si>
  <si>
    <t xml:space="preserve">Rates reflect July 2024 rebased Long-term Civil Commitment (LTCC) rates. </t>
  </si>
  <si>
    <t>Rates reflect January 2024 rebased Psych rates.</t>
  </si>
  <si>
    <t xml:space="preserve">Rates reflect July 2022 rebasing to APR DRG V 38 </t>
  </si>
  <si>
    <t>Date</t>
  </si>
  <si>
    <t>Amount</t>
  </si>
  <si>
    <t>Newborn Screening fee</t>
  </si>
  <si>
    <t>Administrative Day Rate</t>
  </si>
  <si>
    <t>Long Term Acute Care per diem</t>
  </si>
  <si>
    <t>Military Subsistence</t>
  </si>
  <si>
    <t>$17.65 </t>
  </si>
  <si>
    <t>Inpatient SUPP rate</t>
  </si>
  <si>
    <t>Inpatient Withdrawal Per Diem</t>
  </si>
  <si>
    <t>Inpatient Rehab Per Diem</t>
  </si>
  <si>
    <t>State Only  Psych Per Diem</t>
  </si>
  <si>
    <t>State Only  Withdrawal Per Diem</t>
  </si>
  <si>
    <t xml:space="preserve">State Only  Rehab Per Diem </t>
  </si>
  <si>
    <t>Inpatient Long Term  Per Diem</t>
  </si>
  <si>
    <t>State Only Long Term   Per Diem</t>
  </si>
  <si>
    <t xml:space="preserve">State Only  RCC </t>
  </si>
  <si>
    <t xml:space="preserve">Inpatient  CPE Cost Factor </t>
  </si>
  <si>
    <t>Medicare Provider</t>
  </si>
  <si>
    <t>Psychiatric Per Diem</t>
  </si>
  <si>
    <t xml:space="preserve">Inpatient Psych Per Diem </t>
  </si>
  <si>
    <t>N/A</t>
  </si>
  <si>
    <t>WAC 182-550-3800 Rebasing</t>
  </si>
  <si>
    <t>WAC 182-550-3900 -Payment method—Bordering city hospitals and critical border hospitals.</t>
  </si>
  <si>
    <t>WAC 182-550-4500 Payment method—Ratio of costs-to-charges (RCC).</t>
  </si>
  <si>
    <t>WAC 182-550-3000 Payment method.</t>
  </si>
  <si>
    <t>UPDATE DATE</t>
  </si>
  <si>
    <t>WAC 182-550-4650 	"Full cost" public hospital certified public expenditure (CPE) payment program.</t>
  </si>
  <si>
    <t xml:space="preserve">Inpatient rate determination, payment methodology is described in the Inpatient Medicaid Provider Guide and Chapter 182-550 WAC </t>
  </si>
  <si>
    <t xml:space="preserve">For CPE Hospitals,  the CPE Cost Factor is used to pay all inpatients FFS claims; Medicaid and State-administered claims. DRG and per diem rates are used for the hold harmless calculation. </t>
  </si>
  <si>
    <t>CHANGES MADE</t>
  </si>
  <si>
    <t>Providence Swedish Rehabilitation Hospital</t>
  </si>
  <si>
    <t>FFY 2022 Wage Index</t>
  </si>
  <si>
    <t xml:space="preserve">FFY 2022 Medicare IPPS Labor Share </t>
  </si>
  <si>
    <t xml:space="preserve">Statewide Standardized Amount  </t>
  </si>
  <si>
    <t xml:space="preserve">Inpatient DRG Conversion Factor </t>
  </si>
  <si>
    <t xml:space="preserve">State Only DRG Conversion Factor              </t>
  </si>
  <si>
    <t xml:space="preserve">Direct Graduate Medical Education </t>
  </si>
  <si>
    <t xml:space="preserve">Derived Indirect Medical Education </t>
  </si>
  <si>
    <t>FFY 2022 Medicare Wage Index</t>
  </si>
  <si>
    <t>FFY 2022 Medicare IPPS Operating IME Adjustment</t>
  </si>
  <si>
    <t>Current HCA Outpatient DGME Adjustment</t>
  </si>
  <si>
    <t>Current HCA Outpatient DGME Adjustment4</t>
  </si>
  <si>
    <t>FFY 2022 Medicare IPPS Labor Share</t>
  </si>
  <si>
    <t>FFY 2022 Medicare IPPS Wage Index</t>
  </si>
  <si>
    <r>
      <t>FFY 2022 Medicare IPPS Operating IME Adjustment</t>
    </r>
    <r>
      <rPr>
        <b/>
        <vertAlign val="superscript"/>
        <sz val="12"/>
        <color theme="0"/>
        <rFont val="Arial"/>
        <family val="2"/>
      </rPr>
      <t>5</t>
    </r>
  </si>
  <si>
    <r>
      <t>Current HCA Outpatient DGME Adjustment</t>
    </r>
    <r>
      <rPr>
        <b/>
        <vertAlign val="superscript"/>
        <sz val="12"/>
        <color theme="0"/>
        <rFont val="Arial"/>
        <family val="2"/>
      </rPr>
      <t>6</t>
    </r>
  </si>
  <si>
    <t>Long-Term Psychiatric Per Diem</t>
  </si>
  <si>
    <t xml:space="preserve">Substance-Using Pregnant People (SUPP)  </t>
  </si>
  <si>
    <t>Rehabilitation Per Diem</t>
  </si>
  <si>
    <t>Ratio Cost to Charges (RCC)</t>
  </si>
  <si>
    <t>`</t>
  </si>
  <si>
    <r>
      <t xml:space="preserve">Diagnosis-Related Group (DRG) </t>
    </r>
    <r>
      <rPr>
        <b/>
        <sz val="26"/>
        <color rgb="FFFF0000"/>
        <rFont val="Arial"/>
        <family val="2"/>
      </rPr>
      <t xml:space="preserve"> </t>
    </r>
  </si>
  <si>
    <t>Effective 7/1/2024. An additional $500 per diem may be added to a free-standing psychiatric facility's Long Term Civil Commitment (LTCC) per diem. Subject to approval by LTCC prior authorization team.</t>
  </si>
  <si>
    <t>Quality Incentive Payment</t>
  </si>
  <si>
    <t>2025 Rebased Rehab Rates</t>
  </si>
  <si>
    <t xml:space="preserve">Last Updated </t>
  </si>
  <si>
    <t xml:space="preserve"> Inpatient RCC</t>
  </si>
  <si>
    <t xml:space="preserve">Standard RCC update </t>
  </si>
  <si>
    <t>First Posted: October 15, 2025</t>
  </si>
  <si>
    <t xml:space="preserve">          Effective November 1, 2025</t>
  </si>
  <si>
    <t>Updated the Administrative Day Rate</t>
  </si>
  <si>
    <t>Freestanding Secure Withdrawal Management and Stabliization (SWMS) AKA E&amp;T Secure withdrawal management</t>
  </si>
  <si>
    <t>Update the E&amp;T tab:  third line with "Freestanding Secure Withdrawal Management and Stabilization (SWMS)</t>
  </si>
  <si>
    <t>Proposed -  subject to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</si>
</sst>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0.0000"/>
    <numFmt numFmtId="166" formatCode="0.000"/>
    <numFmt numFmtId="167" formatCode="#,##0.0000"/>
    <numFmt numFmtId="168" formatCode="[$-409]mmmm\ d\,\ yyyy;@"/>
  </numFmts>
  <fonts count="32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name val="Aptos Narrow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sz val="18"/>
      <color rgb="FFFF0000"/>
      <name val="Arial"/>
      <family val="2"/>
    </font>
    <font>
      <sz val="11"/>
      <color theme="1"/>
      <name val="Aptos Narrow"/>
      <family val="2"/>
      <scheme val="minor"/>
    </font>
    <font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sz val="10"/>
      <color rgb="FF000000"/>
      <name val="Aptos Display"/>
      <family val="2"/>
      <scheme val="major"/>
    </font>
    <font>
      <sz val="8"/>
      <name val="Aptos Narrow"/>
      <family val="2"/>
      <scheme val="minor"/>
    </font>
    <font>
      <b/>
      <sz val="26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ptos Display"/>
      <family val="2"/>
      <scheme val="major"/>
    </font>
    <font>
      <b/>
      <sz val="26"/>
      <color rgb="FF000000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vertAlign val="superscript"/>
      <sz val="12"/>
      <color theme="0"/>
      <name val="Arial"/>
      <family val="2"/>
    </font>
    <font>
      <b/>
      <sz val="22"/>
      <color rgb="FFFF0000"/>
      <name val="Cambria"/>
      <family val="1"/>
    </font>
    <font>
      <b/>
      <sz val="26"/>
      <color rgb="FFFF0000"/>
      <name val="Arial"/>
      <family val="2"/>
    </font>
    <font>
      <sz val="11"/>
      <color theme="1"/>
      <name val="Aptos"/>
      <family val="2"/>
    </font>
    <font>
      <sz val="22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rgb="FFFFFFFF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theme="0" tint="-0.14999847407452621"/>
      </left>
      <right style="medium">
        <color indexed="64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13" fillId="0" borderId="0" applyFont="0" applyFill="0" applyBorder="0" applyAlignment="0" applyProtection="0"/>
  </cellStyleXfs>
  <cellXfs count="329">
    <xf numFmtId="0" fontId="0" fillId="0" borderId="0" xfId="0"/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left" vertical="center" readingOrder="1"/>
    </xf>
    <xf numFmtId="0" fontId="4" fillId="0" borderId="1" xfId="0" applyFont="1" applyBorder="1" applyAlignment="1">
      <alignment horizontal="center" vertical="center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top" wrapText="1" readingOrder="1"/>
    </xf>
    <xf numFmtId="0" fontId="8" fillId="0" borderId="1" xfId="0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readingOrder="1"/>
    </xf>
    <xf numFmtId="1" fontId="4" fillId="0" borderId="1" xfId="0" applyNumberFormat="1" applyFont="1" applyBorder="1" applyAlignment="1">
      <alignment horizontal="center" vertical="center" readingOrder="1"/>
    </xf>
    <xf numFmtId="2" fontId="4" fillId="0" borderId="1" xfId="0" applyNumberFormat="1" applyFont="1" applyBorder="1" applyAlignment="1">
      <alignment horizontal="center" vertical="center" readingOrder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top" wrapText="1" readingOrder="1"/>
    </xf>
    <xf numFmtId="0" fontId="4" fillId="0" borderId="8" xfId="0" applyFont="1" applyBorder="1" applyAlignment="1">
      <alignment horizontal="left" vertical="center" readingOrder="1"/>
    </xf>
    <xf numFmtId="0" fontId="4" fillId="0" borderId="8" xfId="0" applyFont="1" applyBorder="1" applyAlignment="1">
      <alignment horizontal="center" vertical="center" readingOrder="1"/>
    </xf>
    <xf numFmtId="0" fontId="4" fillId="0" borderId="8" xfId="0" applyFont="1" applyBorder="1" applyAlignment="1">
      <alignment horizontal="center" vertical="center" wrapText="1" readingOrder="1"/>
    </xf>
    <xf numFmtId="0" fontId="16" fillId="0" borderId="0" xfId="0" applyFont="1"/>
    <xf numFmtId="0" fontId="17" fillId="0" borderId="0" xfId="0" applyFont="1" applyAlignment="1">
      <alignment vertical="top" wrapText="1" readingOrder="1"/>
    </xf>
    <xf numFmtId="0" fontId="17" fillId="0" borderId="0" xfId="0" applyFont="1" applyAlignment="1">
      <alignment horizontal="left" vertical="top" wrapText="1" readingOrder="1"/>
    </xf>
    <xf numFmtId="2" fontId="17" fillId="0" borderId="0" xfId="0" applyNumberFormat="1" applyFont="1" applyAlignment="1">
      <alignment horizontal="left" vertical="top" wrapText="1" readingOrder="1"/>
    </xf>
    <xf numFmtId="0" fontId="4" fillId="0" borderId="5" xfId="0" applyFont="1" applyBorder="1" applyAlignment="1">
      <alignment horizontal="left" vertical="center" readingOrder="1"/>
    </xf>
    <xf numFmtId="0" fontId="4" fillId="0" borderId="5" xfId="0" applyFont="1" applyBorder="1" applyAlignment="1">
      <alignment horizontal="center" vertical="center" readingOrder="1"/>
    </xf>
    <xf numFmtId="2" fontId="4" fillId="0" borderId="5" xfId="0" applyNumberFormat="1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left" vertical="top" wrapText="1" readingOrder="1"/>
    </xf>
    <xf numFmtId="164" fontId="4" fillId="0" borderId="8" xfId="2" applyNumberFormat="1" applyFont="1" applyFill="1" applyBorder="1" applyAlignment="1">
      <alignment horizontal="center" vertical="center"/>
    </xf>
    <xf numFmtId="164" fontId="4" fillId="4" borderId="1" xfId="2" applyNumberFormat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164" fontId="4" fillId="0" borderId="5" xfId="2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left" vertical="top" wrapText="1" readingOrder="1"/>
    </xf>
    <xf numFmtId="0" fontId="4" fillId="5" borderId="8" xfId="0" applyFont="1" applyFill="1" applyBorder="1" applyAlignment="1">
      <alignment horizontal="left" vertical="top" readingOrder="1"/>
    </xf>
    <xf numFmtId="0" fontId="4" fillId="5" borderId="8" xfId="0" applyFont="1" applyFill="1" applyBorder="1" applyAlignment="1">
      <alignment horizontal="center" vertical="center" readingOrder="1"/>
    </xf>
    <xf numFmtId="0" fontId="4" fillId="5" borderId="8" xfId="0" applyFont="1" applyFill="1" applyBorder="1" applyAlignment="1">
      <alignment horizontal="center" vertical="center" wrapText="1" readingOrder="1"/>
    </xf>
    <xf numFmtId="164" fontId="4" fillId="5" borderId="8" xfId="4" applyNumberFormat="1" applyFont="1" applyFill="1" applyBorder="1" applyAlignment="1">
      <alignment horizontal="center" vertical="center" readingOrder="1"/>
    </xf>
    <xf numFmtId="0" fontId="4" fillId="0" borderId="24" xfId="0" applyFont="1" applyBorder="1" applyAlignment="1">
      <alignment horizontal="left" vertical="top" wrapText="1" readingOrder="1"/>
    </xf>
    <xf numFmtId="164" fontId="4" fillId="0" borderId="1" xfId="4" applyNumberFormat="1" applyFont="1" applyFill="1" applyBorder="1" applyAlignment="1">
      <alignment horizontal="center" vertical="center" readingOrder="1"/>
    </xf>
    <xf numFmtId="0" fontId="4" fillId="5" borderId="24" xfId="0" applyFont="1" applyFill="1" applyBorder="1" applyAlignment="1">
      <alignment horizontal="left" vertical="top" wrapText="1" readingOrder="1"/>
    </xf>
    <xf numFmtId="0" fontId="4" fillId="5" borderId="1" xfId="0" applyFont="1" applyFill="1" applyBorder="1" applyAlignment="1">
      <alignment horizontal="left" vertical="top" readingOrder="1"/>
    </xf>
    <xf numFmtId="0" fontId="4" fillId="5" borderId="1" xfId="0" applyFont="1" applyFill="1" applyBorder="1" applyAlignment="1">
      <alignment horizontal="center" vertical="center" readingOrder="1"/>
    </xf>
    <xf numFmtId="0" fontId="4" fillId="5" borderId="1" xfId="0" applyFont="1" applyFill="1" applyBorder="1" applyAlignment="1">
      <alignment horizontal="center" vertical="center" wrapText="1" readingOrder="1"/>
    </xf>
    <xf numFmtId="164" fontId="4" fillId="5" borderId="1" xfId="4" applyNumberFormat="1" applyFont="1" applyFill="1" applyBorder="1" applyAlignment="1">
      <alignment horizontal="center" vertical="center" readingOrder="1"/>
    </xf>
    <xf numFmtId="0" fontId="8" fillId="0" borderId="1" xfId="0" applyFont="1" applyBorder="1" applyAlignment="1">
      <alignment horizontal="left" vertical="top"/>
    </xf>
    <xf numFmtId="0" fontId="4" fillId="5" borderId="24" xfId="0" applyFont="1" applyFill="1" applyBorder="1" applyAlignment="1">
      <alignment horizontal="left" vertical="top" readingOrder="1"/>
    </xf>
    <xf numFmtId="0" fontId="4" fillId="0" borderId="24" xfId="0" applyFont="1" applyBorder="1" applyAlignment="1">
      <alignment horizontal="left" vertical="top" readingOrder="1"/>
    </xf>
    <xf numFmtId="1" fontId="4" fillId="0" borderId="1" xfId="0" applyNumberFormat="1" applyFont="1" applyBorder="1" applyAlignment="1">
      <alignment horizontal="center" vertical="center" wrapText="1" readingOrder="1"/>
    </xf>
    <xf numFmtId="2" fontId="4" fillId="0" borderId="1" xfId="0" applyNumberFormat="1" applyFont="1" applyBorder="1" applyAlignment="1">
      <alignment horizontal="center" vertical="center" wrapText="1" readingOrder="1"/>
    </xf>
    <xf numFmtId="1" fontId="8" fillId="5" borderId="24" xfId="3" applyNumberFormat="1" applyFont="1" applyFill="1" applyBorder="1" applyAlignment="1">
      <alignment horizontal="left" vertical="top"/>
    </xf>
    <xf numFmtId="1" fontId="4" fillId="5" borderId="1" xfId="0" applyNumberFormat="1" applyFont="1" applyFill="1" applyBorder="1" applyAlignment="1">
      <alignment horizontal="center" vertical="center" readingOrder="1"/>
    </xf>
    <xf numFmtId="2" fontId="4" fillId="5" borderId="1" xfId="0" applyNumberFormat="1" applyFont="1" applyFill="1" applyBorder="1" applyAlignment="1">
      <alignment horizontal="center" vertical="center" readingOrder="1"/>
    </xf>
    <xf numFmtId="0" fontId="4" fillId="5" borderId="26" xfId="0" applyFont="1" applyFill="1" applyBorder="1" applyAlignment="1">
      <alignment horizontal="left" vertical="top" wrapText="1" readingOrder="1"/>
    </xf>
    <xf numFmtId="0" fontId="4" fillId="5" borderId="5" xfId="0" applyFont="1" applyFill="1" applyBorder="1" applyAlignment="1">
      <alignment horizontal="left" vertical="top" readingOrder="1"/>
    </xf>
    <xf numFmtId="0" fontId="4" fillId="5" borderId="5" xfId="0" applyFont="1" applyFill="1" applyBorder="1" applyAlignment="1">
      <alignment horizontal="center" vertical="center" readingOrder="1"/>
    </xf>
    <xf numFmtId="2" fontId="4" fillId="5" borderId="5" xfId="0" applyNumberFormat="1" applyFont="1" applyFill="1" applyBorder="1" applyAlignment="1">
      <alignment horizontal="center" vertical="center" wrapText="1" readingOrder="1"/>
    </xf>
    <xf numFmtId="164" fontId="4" fillId="5" borderId="5" xfId="4" applyNumberFormat="1" applyFont="1" applyFill="1" applyBorder="1" applyAlignment="1">
      <alignment horizontal="center" vertical="center" readingOrder="1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 readingOrder="1"/>
    </xf>
    <xf numFmtId="0" fontId="4" fillId="0" borderId="27" xfId="0" applyFont="1" applyBorder="1" applyAlignment="1">
      <alignment horizontal="left" vertical="top" wrapText="1" readingOrder="1"/>
    </xf>
    <xf numFmtId="0" fontId="4" fillId="0" borderId="27" xfId="0" applyFont="1" applyBorder="1" applyAlignment="1">
      <alignment horizontal="left" vertical="top" readingOrder="1"/>
    </xf>
    <xf numFmtId="0" fontId="7" fillId="0" borderId="27" xfId="1" applyFont="1" applyFill="1" applyBorder="1" applyAlignment="1">
      <alignment horizontal="left" vertical="top" wrapText="1" readingOrder="1"/>
    </xf>
    <xf numFmtId="0" fontId="4" fillId="0" borderId="30" xfId="0" applyFont="1" applyBorder="1" applyAlignment="1">
      <alignment horizontal="center" vertical="center" wrapText="1" readingOrder="1"/>
    </xf>
    <xf numFmtId="164" fontId="0" fillId="0" borderId="30" xfId="0" applyNumberFormat="1" applyBorder="1" applyAlignment="1">
      <alignment horizontal="center" vertical="center"/>
    </xf>
    <xf numFmtId="0" fontId="4" fillId="0" borderId="22" xfId="0" applyFont="1" applyBorder="1" applyAlignment="1">
      <alignment horizontal="left" vertical="top" wrapText="1" readingOrder="1"/>
    </xf>
    <xf numFmtId="0" fontId="4" fillId="0" borderId="26" xfId="0" applyFont="1" applyBorder="1" applyAlignment="1">
      <alignment horizontal="left" vertical="top" wrapText="1" readingOrder="1"/>
    </xf>
    <xf numFmtId="0" fontId="4" fillId="0" borderId="5" xfId="0" applyFont="1" applyBorder="1" applyAlignment="1">
      <alignment horizontal="left" vertical="top" readingOrder="1"/>
    </xf>
    <xf numFmtId="0" fontId="4" fillId="4" borderId="1" xfId="0" applyFont="1" applyFill="1" applyBorder="1" applyAlignment="1">
      <alignment horizontal="left" vertical="top" readingOrder="1"/>
    </xf>
    <xf numFmtId="0" fontId="4" fillId="4" borderId="1" xfId="0" applyFont="1" applyFill="1" applyBorder="1" applyAlignment="1">
      <alignment horizontal="center" vertical="center" readingOrder="1"/>
    </xf>
    <xf numFmtId="0" fontId="4" fillId="4" borderId="1" xfId="0" applyFont="1" applyFill="1" applyBorder="1" applyAlignment="1">
      <alignment horizontal="center" vertical="center" wrapText="1" readingOrder="1"/>
    </xf>
    <xf numFmtId="1" fontId="8" fillId="4" borderId="27" xfId="3" applyNumberFormat="1" applyFont="1" applyFill="1" applyBorder="1" applyAlignment="1">
      <alignment horizontal="left" vertical="top"/>
    </xf>
    <xf numFmtId="0" fontId="4" fillId="4" borderId="27" xfId="0" applyFont="1" applyFill="1" applyBorder="1" applyAlignment="1">
      <alignment horizontal="left" vertical="top" wrapText="1" readingOrder="1"/>
    </xf>
    <xf numFmtId="0" fontId="4" fillId="4" borderId="29" xfId="0" applyFont="1" applyFill="1" applyBorder="1" applyAlignment="1">
      <alignment horizontal="left" vertical="top" wrapText="1" readingOrder="1"/>
    </xf>
    <xf numFmtId="0" fontId="4" fillId="4" borderId="30" xfId="0" applyFont="1" applyFill="1" applyBorder="1" applyAlignment="1">
      <alignment horizontal="left" vertical="top" readingOrder="1"/>
    </xf>
    <xf numFmtId="0" fontId="4" fillId="4" borderId="30" xfId="0" applyFont="1" applyFill="1" applyBorder="1" applyAlignment="1">
      <alignment horizontal="center" vertical="center" readingOrder="1"/>
    </xf>
    <xf numFmtId="0" fontId="4" fillId="4" borderId="30" xfId="0" applyFont="1" applyFill="1" applyBorder="1" applyAlignment="1">
      <alignment horizontal="center" vertical="center" wrapText="1" readingOrder="1"/>
    </xf>
    <xf numFmtId="0" fontId="4" fillId="5" borderId="27" xfId="0" applyFont="1" applyFill="1" applyBorder="1" applyAlignment="1">
      <alignment horizontal="left" vertical="top" wrapText="1" readingOrder="1"/>
    </xf>
    <xf numFmtId="164" fontId="0" fillId="5" borderId="1" xfId="0" applyNumberFormat="1" applyFill="1" applyBorder="1" applyAlignment="1">
      <alignment horizontal="center" vertical="center"/>
    </xf>
    <xf numFmtId="166" fontId="4" fillId="0" borderId="1" xfId="4" applyNumberFormat="1" applyFont="1" applyFill="1" applyBorder="1" applyAlignment="1">
      <alignment horizontal="center" vertical="center" readingOrder="1"/>
    </xf>
    <xf numFmtId="0" fontId="4" fillId="0" borderId="1" xfId="0" applyFont="1" applyBorder="1" applyAlignment="1">
      <alignment vertical="center" wrapText="1" readingOrder="1"/>
    </xf>
    <xf numFmtId="0" fontId="4" fillId="5" borderId="1" xfId="0" applyFont="1" applyFill="1" applyBorder="1" applyAlignment="1">
      <alignment vertical="center" wrapText="1" readingOrder="1"/>
    </xf>
    <xf numFmtId="0" fontId="4" fillId="5" borderId="1" xfId="0" applyFont="1" applyFill="1" applyBorder="1" applyAlignment="1">
      <alignment horizontal="left" vertical="center" wrapText="1" readingOrder="1"/>
    </xf>
    <xf numFmtId="1" fontId="8" fillId="0" borderId="24" xfId="3" applyNumberFormat="1" applyFont="1" applyBorder="1" applyAlignment="1">
      <alignment horizontal="left" vertical="top"/>
    </xf>
    <xf numFmtId="0" fontId="4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20" fillId="6" borderId="20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9" fillId="3" borderId="0" xfId="0" applyFont="1" applyFill="1"/>
    <xf numFmtId="0" fontId="14" fillId="5" borderId="0" xfId="0" applyFont="1" applyFill="1" applyAlignment="1">
      <alignment horizontal="center" vertical="center"/>
    </xf>
    <xf numFmtId="8" fontId="14" fillId="5" borderId="9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8" fontId="14" fillId="0" borderId="13" xfId="0" applyNumberFormat="1" applyFont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8" fontId="14" fillId="5" borderId="10" xfId="0" applyNumberFormat="1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left" vertical="top"/>
    </xf>
    <xf numFmtId="0" fontId="15" fillId="0" borderId="12" xfId="0" applyFont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 readingOrder="1"/>
    </xf>
    <xf numFmtId="0" fontId="7" fillId="5" borderId="27" xfId="1" applyFont="1" applyFill="1" applyBorder="1" applyAlignment="1">
      <alignment horizontal="left" vertical="top" wrapText="1" readingOrder="1"/>
    </xf>
    <xf numFmtId="0" fontId="4" fillId="5" borderId="27" xfId="0" applyFont="1" applyFill="1" applyBorder="1" applyAlignment="1">
      <alignment vertical="center" wrapText="1" readingOrder="1"/>
    </xf>
    <xf numFmtId="0" fontId="4" fillId="0" borderId="30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1" fontId="8" fillId="0" borderId="1" xfId="0" applyNumberFormat="1" applyFont="1" applyBorder="1" applyAlignment="1">
      <alignment horizontal="center" vertical="top"/>
    </xf>
    <xf numFmtId="164" fontId="0" fillId="0" borderId="0" xfId="0" applyNumberFormat="1"/>
    <xf numFmtId="165" fontId="8" fillId="0" borderId="8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 readingOrder="1"/>
    </xf>
    <xf numFmtId="0" fontId="8" fillId="0" borderId="0" xfId="0" applyFont="1"/>
    <xf numFmtId="0" fontId="20" fillId="6" borderId="19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8" fontId="8" fillId="5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5" borderId="1" xfId="0" applyFont="1" applyFill="1" applyBorder="1" applyAlignment="1">
      <alignment horizontal="left" vertical="top"/>
    </xf>
    <xf numFmtId="1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left" vertical="top" readingOrder="1"/>
    </xf>
    <xf numFmtId="0" fontId="7" fillId="5" borderId="1" xfId="1" applyFont="1" applyFill="1" applyBorder="1" applyAlignment="1">
      <alignment horizontal="center" vertical="center" readingOrder="1"/>
    </xf>
    <xf numFmtId="0" fontId="4" fillId="5" borderId="28" xfId="0" applyFont="1" applyFill="1" applyBorder="1" applyAlignment="1">
      <alignment horizontal="center" vertical="center" wrapText="1" readingOrder="1"/>
    </xf>
    <xf numFmtId="0" fontId="4" fillId="0" borderId="28" xfId="0" applyFont="1" applyBorder="1" applyAlignment="1">
      <alignment horizontal="center" vertical="center" wrapText="1" readingOrder="1"/>
    </xf>
    <xf numFmtId="0" fontId="4" fillId="5" borderId="27" xfId="0" applyFont="1" applyFill="1" applyBorder="1" applyAlignment="1">
      <alignment horizontal="left" vertical="top" readingOrder="1"/>
    </xf>
    <xf numFmtId="0" fontId="4" fillId="5" borderId="28" xfId="0" applyFont="1" applyFill="1" applyBorder="1" applyAlignment="1">
      <alignment horizontal="center" vertical="center" readingOrder="1"/>
    </xf>
    <xf numFmtId="0" fontId="4" fillId="0" borderId="28" xfId="0" applyFont="1" applyBorder="1" applyAlignment="1">
      <alignment horizontal="center" vertical="center" readingOrder="1"/>
    </xf>
    <xf numFmtId="0" fontId="4" fillId="4" borderId="28" xfId="0" applyFont="1" applyFill="1" applyBorder="1" applyAlignment="1">
      <alignment horizontal="center" vertical="center" readingOrder="1"/>
    </xf>
    <xf numFmtId="2" fontId="4" fillId="0" borderId="28" xfId="0" applyNumberFormat="1" applyFont="1" applyBorder="1" applyAlignment="1">
      <alignment horizontal="center" vertical="center" wrapText="1" readingOrder="1"/>
    </xf>
    <xf numFmtId="1" fontId="8" fillId="5" borderId="27" xfId="3" applyNumberFormat="1" applyFont="1" applyFill="1" applyBorder="1" applyAlignment="1">
      <alignment horizontal="left" vertical="top"/>
    </xf>
    <xf numFmtId="2" fontId="4" fillId="0" borderId="28" xfId="0" applyNumberFormat="1" applyFont="1" applyBorder="1" applyAlignment="1">
      <alignment horizontal="center" vertical="center" readingOrder="1"/>
    </xf>
    <xf numFmtId="2" fontId="4" fillId="5" borderId="28" xfId="0" applyNumberFormat="1" applyFont="1" applyFill="1" applyBorder="1" applyAlignment="1">
      <alignment horizontal="center" vertical="center" readingOrder="1"/>
    </xf>
    <xf numFmtId="0" fontId="4" fillId="4" borderId="28" xfId="0" applyFont="1" applyFill="1" applyBorder="1" applyAlignment="1">
      <alignment horizontal="center" vertical="center" wrapText="1" readingOrder="1"/>
    </xf>
    <xf numFmtId="0" fontId="7" fillId="5" borderId="28" xfId="1" applyFont="1" applyFill="1" applyBorder="1" applyAlignment="1">
      <alignment horizontal="center" vertical="center" readingOrder="1"/>
    </xf>
    <xf numFmtId="0" fontId="4" fillId="5" borderId="29" xfId="0" applyFont="1" applyFill="1" applyBorder="1" applyAlignment="1">
      <alignment horizontal="left" vertical="top" wrapText="1" readingOrder="1"/>
    </xf>
    <xf numFmtId="0" fontId="4" fillId="5" borderId="30" xfId="0" applyFont="1" applyFill="1" applyBorder="1" applyAlignment="1">
      <alignment horizontal="left" vertical="top" readingOrder="1"/>
    </xf>
    <xf numFmtId="0" fontId="4" fillId="5" borderId="30" xfId="0" applyFont="1" applyFill="1" applyBorder="1" applyAlignment="1">
      <alignment horizontal="center" vertical="center" readingOrder="1"/>
    </xf>
    <xf numFmtId="2" fontId="4" fillId="5" borderId="30" xfId="0" applyNumberFormat="1" applyFont="1" applyFill="1" applyBorder="1" applyAlignment="1">
      <alignment horizontal="center" vertical="center" wrapText="1" readingOrder="1"/>
    </xf>
    <xf numFmtId="0" fontId="4" fillId="5" borderId="31" xfId="0" applyFont="1" applyFill="1" applyBorder="1" applyAlignment="1">
      <alignment horizontal="center" vertical="center" wrapText="1" readingOrder="1"/>
    </xf>
    <xf numFmtId="166" fontId="4" fillId="0" borderId="8" xfId="2" applyNumberFormat="1" applyFont="1" applyFill="1" applyBorder="1" applyAlignment="1">
      <alignment horizontal="center" vertical="center"/>
    </xf>
    <xf numFmtId="166" fontId="4" fillId="0" borderId="5" xfId="2" applyNumberFormat="1" applyFont="1" applyFill="1" applyBorder="1" applyAlignment="1">
      <alignment horizontal="center" vertical="center"/>
    </xf>
    <xf numFmtId="165" fontId="4" fillId="0" borderId="8" xfId="2" applyNumberFormat="1" applyFont="1" applyFill="1" applyBorder="1" applyAlignment="1">
      <alignment horizontal="center" vertical="center"/>
    </xf>
    <xf numFmtId="164" fontId="25" fillId="0" borderId="8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64" fontId="25" fillId="0" borderId="5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 wrapText="1" readingOrder="1"/>
    </xf>
    <xf numFmtId="0" fontId="20" fillId="8" borderId="1" xfId="0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 wrapText="1" readingOrder="1"/>
    </xf>
    <xf numFmtId="0" fontId="20" fillId="7" borderId="3" xfId="0" applyFont="1" applyFill="1" applyBorder="1" applyAlignment="1">
      <alignment horizontal="center" vertical="center" wrapText="1" readingOrder="1"/>
    </xf>
    <xf numFmtId="0" fontId="20" fillId="7" borderId="24" xfId="0" applyFont="1" applyFill="1" applyBorder="1" applyAlignment="1">
      <alignment horizontal="center" vertical="center" wrapText="1" readingOrder="1"/>
    </xf>
    <xf numFmtId="0" fontId="20" fillId="7" borderId="10" xfId="0" applyFont="1" applyFill="1" applyBorder="1" applyAlignment="1">
      <alignment horizontal="center" vertical="center" wrapText="1" readingOrder="1"/>
    </xf>
    <xf numFmtId="2" fontId="20" fillId="7" borderId="14" xfId="0" applyNumberFormat="1" applyFont="1" applyFill="1" applyBorder="1" applyAlignment="1">
      <alignment horizontal="center" vertical="center" wrapText="1" readingOrder="1"/>
    </xf>
    <xf numFmtId="0" fontId="20" fillId="8" borderId="16" xfId="0" applyFont="1" applyFill="1" applyBorder="1" applyAlignment="1">
      <alignment horizontal="center" vertical="center" wrapText="1"/>
    </xf>
    <xf numFmtId="0" fontId="20" fillId="8" borderId="17" xfId="0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 vertical="center"/>
    </xf>
    <xf numFmtId="2" fontId="20" fillId="8" borderId="2" xfId="3" applyNumberFormat="1" applyFont="1" applyFill="1" applyBorder="1" applyAlignment="1">
      <alignment horizontal="center" vertical="center" wrapText="1"/>
    </xf>
    <xf numFmtId="4" fontId="20" fillId="8" borderId="16" xfId="2" quotePrefix="1" applyNumberFormat="1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2" fontId="20" fillId="7" borderId="3" xfId="0" applyNumberFormat="1" applyFont="1" applyFill="1" applyBorder="1" applyAlignment="1">
      <alignment horizontal="center" vertical="center" wrapText="1" readingOrder="1"/>
    </xf>
    <xf numFmtId="0" fontId="20" fillId="8" borderId="3" xfId="0" applyFont="1" applyFill="1" applyBorder="1" applyAlignment="1">
      <alignment horizontal="center" vertical="center" wrapText="1"/>
    </xf>
    <xf numFmtId="4" fontId="20" fillId="8" borderId="3" xfId="2" quotePrefix="1" applyNumberFormat="1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 readingOrder="1"/>
    </xf>
    <xf numFmtId="0" fontId="20" fillId="7" borderId="32" xfId="0" applyFont="1" applyFill="1" applyBorder="1" applyAlignment="1">
      <alignment horizontal="center" vertical="center" wrapText="1" readingOrder="1"/>
    </xf>
    <xf numFmtId="2" fontId="20" fillId="7" borderId="32" xfId="0" applyNumberFormat="1" applyFont="1" applyFill="1" applyBorder="1" applyAlignment="1">
      <alignment horizontal="center" vertical="center" wrapText="1" readingOrder="1"/>
    </xf>
    <xf numFmtId="2" fontId="20" fillId="8" borderId="33" xfId="3" applyNumberFormat="1" applyFont="1" applyFill="1" applyBorder="1" applyAlignment="1">
      <alignment horizontal="center" vertical="center" wrapText="1"/>
    </xf>
    <xf numFmtId="167" fontId="4" fillId="0" borderId="0" xfId="2" applyNumberFormat="1" applyFont="1" applyFill="1" applyBorder="1" applyAlignment="1">
      <alignment horizontal="center" vertical="center"/>
    </xf>
    <xf numFmtId="164" fontId="26" fillId="5" borderId="8" xfId="4" applyNumberFormat="1" applyFont="1" applyFill="1" applyBorder="1" applyAlignment="1">
      <alignment horizontal="center" vertical="center" readingOrder="1"/>
    </xf>
    <xf numFmtId="164" fontId="26" fillId="0" borderId="1" xfId="4" applyNumberFormat="1" applyFont="1" applyFill="1" applyBorder="1" applyAlignment="1">
      <alignment horizontal="center" vertical="center" readingOrder="1"/>
    </xf>
    <xf numFmtId="164" fontId="26" fillId="5" borderId="1" xfId="4" applyNumberFormat="1" applyFont="1" applyFill="1" applyBorder="1" applyAlignment="1">
      <alignment horizontal="center" vertical="center" readingOrder="1"/>
    </xf>
    <xf numFmtId="164" fontId="26" fillId="0" borderId="1" xfId="0" applyNumberFormat="1" applyFont="1" applyBorder="1" applyAlignment="1">
      <alignment horizontal="center" vertical="center" readingOrder="1"/>
    </xf>
    <xf numFmtId="164" fontId="26" fillId="0" borderId="1" xfId="4" applyNumberFormat="1" applyFont="1" applyFill="1" applyBorder="1" applyAlignment="1">
      <alignment horizontal="center" vertical="center" wrapText="1" readingOrder="1"/>
    </xf>
    <xf numFmtId="164" fontId="26" fillId="5" borderId="5" xfId="4" applyNumberFormat="1" applyFont="1" applyFill="1" applyBorder="1" applyAlignment="1">
      <alignment horizontal="center" vertical="center" readingOrder="1"/>
    </xf>
    <xf numFmtId="0" fontId="4" fillId="0" borderId="5" xfId="0" applyFont="1" applyBorder="1" applyAlignment="1">
      <alignment horizontal="center" vertical="top" wrapText="1" readingOrder="1"/>
    </xf>
    <xf numFmtId="2" fontId="4" fillId="0" borderId="5" xfId="0" applyNumberFormat="1" applyFont="1" applyBorder="1" applyAlignment="1">
      <alignment horizontal="center" vertical="top" wrapText="1" readingOrder="1"/>
    </xf>
    <xf numFmtId="0" fontId="4" fillId="0" borderId="8" xfId="0" applyFont="1" applyBorder="1" applyAlignment="1">
      <alignment horizontal="center" vertical="top" wrapText="1" readingOrder="1"/>
    </xf>
    <xf numFmtId="0" fontId="20" fillId="7" borderId="37" xfId="0" applyFont="1" applyFill="1" applyBorder="1" applyAlignment="1">
      <alignment horizontal="center" vertical="center" wrapText="1" readingOrder="1"/>
    </xf>
    <xf numFmtId="0" fontId="20" fillId="7" borderId="34" xfId="0" applyFont="1" applyFill="1" applyBorder="1" applyAlignment="1">
      <alignment horizontal="center" vertical="center" wrapText="1" readingOrder="1"/>
    </xf>
    <xf numFmtId="2" fontId="20" fillId="7" borderId="34" xfId="0" applyNumberFormat="1" applyFont="1" applyFill="1" applyBorder="1" applyAlignment="1">
      <alignment horizontal="center" vertical="center" wrapText="1" readingOrder="1"/>
    </xf>
    <xf numFmtId="0" fontId="20" fillId="8" borderId="34" xfId="0" applyFont="1" applyFill="1" applyBorder="1" applyAlignment="1">
      <alignment horizontal="center" vertical="center" wrapText="1"/>
    </xf>
    <xf numFmtId="2" fontId="20" fillId="8" borderId="34" xfId="3" applyNumberFormat="1" applyFont="1" applyFill="1" applyBorder="1" applyAlignment="1">
      <alignment horizontal="center" vertical="center" wrapText="1"/>
    </xf>
    <xf numFmtId="4" fontId="20" fillId="8" borderId="34" xfId="2" quotePrefix="1" applyNumberFormat="1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center" vertical="center" wrapText="1" readingOrder="1"/>
    </xf>
    <xf numFmtId="0" fontId="20" fillId="8" borderId="14" xfId="0" applyFont="1" applyFill="1" applyBorder="1" applyAlignment="1">
      <alignment horizontal="center" vertical="center" wrapText="1"/>
    </xf>
    <xf numFmtId="4" fontId="20" fillId="8" borderId="14" xfId="2" quotePrefix="1" applyNumberFormat="1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 wrapText="1" readingOrder="1"/>
    </xf>
    <xf numFmtId="2" fontId="4" fillId="5" borderId="8" xfId="0" applyNumberFormat="1" applyFont="1" applyFill="1" applyBorder="1" applyAlignment="1">
      <alignment horizontal="center" vertical="center" readingOrder="1"/>
    </xf>
    <xf numFmtId="2" fontId="4" fillId="0" borderId="1" xfId="4" applyNumberFormat="1" applyFont="1" applyFill="1" applyBorder="1" applyAlignment="1">
      <alignment horizontal="center" vertical="center" readingOrder="1"/>
    </xf>
    <xf numFmtId="2" fontId="4" fillId="5" borderId="8" xfId="4" applyNumberFormat="1" applyFont="1" applyFill="1" applyBorder="1" applyAlignment="1">
      <alignment horizontal="center" vertical="center" readingOrder="1"/>
    </xf>
    <xf numFmtId="2" fontId="4" fillId="5" borderId="1" xfId="4" applyNumberFormat="1" applyFont="1" applyFill="1" applyBorder="1" applyAlignment="1">
      <alignment horizontal="center" vertical="center" readingOrder="1"/>
    </xf>
    <xf numFmtId="2" fontId="4" fillId="4" borderId="1" xfId="4" applyNumberFormat="1" applyFont="1" applyFill="1" applyBorder="1" applyAlignment="1">
      <alignment horizontal="center" vertical="center" readingOrder="1"/>
    </xf>
    <xf numFmtId="2" fontId="4" fillId="5" borderId="5" xfId="4" applyNumberFormat="1" applyFont="1" applyFill="1" applyBorder="1" applyAlignment="1">
      <alignment horizontal="center" vertical="center" readingOrder="1"/>
    </xf>
    <xf numFmtId="0" fontId="20" fillId="8" borderId="4" xfId="0" applyFont="1" applyFill="1" applyBorder="1" applyAlignment="1">
      <alignment horizontal="center" vertical="center" wrapText="1"/>
    </xf>
    <xf numFmtId="4" fontId="20" fillId="8" borderId="33" xfId="2" quotePrefix="1" applyNumberFormat="1" applyFont="1" applyFill="1" applyBorder="1" applyAlignment="1">
      <alignment horizontal="center" vertical="center" wrapText="1"/>
    </xf>
    <xf numFmtId="0" fontId="20" fillId="8" borderId="38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left" vertical="top" wrapText="1" readingOrder="1"/>
    </xf>
    <xf numFmtId="166" fontId="4" fillId="5" borderId="8" xfId="4" applyNumberFormat="1" applyFont="1" applyFill="1" applyBorder="1" applyAlignment="1">
      <alignment horizontal="center" vertical="center" readingOrder="1"/>
    </xf>
    <xf numFmtId="166" fontId="4" fillId="5" borderId="5" xfId="4" applyNumberFormat="1" applyFont="1" applyFill="1" applyBorder="1" applyAlignment="1">
      <alignment horizontal="center" vertical="center" readingOrder="1"/>
    </xf>
    <xf numFmtId="165" fontId="4" fillId="0" borderId="1" xfId="4" applyNumberFormat="1" applyFont="1" applyFill="1" applyBorder="1" applyAlignment="1">
      <alignment horizontal="center" vertical="center" readingOrder="1"/>
    </xf>
    <xf numFmtId="165" fontId="4" fillId="5" borderId="5" xfId="4" applyNumberFormat="1" applyFont="1" applyFill="1" applyBorder="1" applyAlignment="1">
      <alignment horizontal="center" vertical="center" readingOrder="1"/>
    </xf>
    <xf numFmtId="0" fontId="20" fillId="7" borderId="40" xfId="0" applyFont="1" applyFill="1" applyBorder="1" applyAlignment="1">
      <alignment horizontal="center" vertical="center" wrapText="1" readingOrder="1"/>
    </xf>
    <xf numFmtId="2" fontId="20" fillId="7" borderId="40" xfId="0" applyNumberFormat="1" applyFont="1" applyFill="1" applyBorder="1" applyAlignment="1">
      <alignment horizontal="center" vertical="center" wrapText="1" readingOrder="1"/>
    </xf>
    <xf numFmtId="0" fontId="20" fillId="8" borderId="41" xfId="0" applyFont="1" applyFill="1" applyBorder="1" applyAlignment="1">
      <alignment horizontal="center" vertical="center" wrapText="1"/>
    </xf>
    <xf numFmtId="4" fontId="20" fillId="8" borderId="40" xfId="2" quotePrefix="1" applyNumberFormat="1" applyFont="1" applyFill="1" applyBorder="1" applyAlignment="1">
      <alignment horizontal="center" vertical="center" wrapText="1"/>
    </xf>
    <xf numFmtId="0" fontId="20" fillId="8" borderId="40" xfId="0" applyFont="1" applyFill="1" applyBorder="1" applyAlignment="1">
      <alignment horizontal="center" vertical="center" wrapText="1"/>
    </xf>
    <xf numFmtId="166" fontId="4" fillId="5" borderId="1" xfId="4" applyNumberFormat="1" applyFont="1" applyFill="1" applyBorder="1" applyAlignment="1">
      <alignment horizontal="center" vertical="center" readingOrder="1"/>
    </xf>
    <xf numFmtId="165" fontId="4" fillId="5" borderId="1" xfId="4" applyNumberFormat="1" applyFont="1" applyFill="1" applyBorder="1" applyAlignment="1">
      <alignment horizontal="center" vertical="center" readingOrder="1"/>
    </xf>
    <xf numFmtId="0" fontId="20" fillId="8" borderId="42" xfId="0" applyFont="1" applyFill="1" applyBorder="1" applyAlignment="1">
      <alignment horizontal="center" vertical="center" wrapText="1"/>
    </xf>
    <xf numFmtId="164" fontId="26" fillId="5" borderId="28" xfId="4" applyNumberFormat="1" applyFont="1" applyFill="1" applyBorder="1" applyAlignment="1">
      <alignment horizontal="center" vertical="center" readingOrder="1"/>
    </xf>
    <xf numFmtId="164" fontId="26" fillId="0" borderId="28" xfId="4" applyNumberFormat="1" applyFont="1" applyFill="1" applyBorder="1" applyAlignment="1">
      <alignment horizontal="center" vertical="center" readingOrder="1"/>
    </xf>
    <xf numFmtId="164" fontId="26" fillId="5" borderId="28" xfId="0" applyNumberFormat="1" applyFont="1" applyFill="1" applyBorder="1" applyAlignment="1">
      <alignment horizontal="center" vertical="center" readingOrder="1"/>
    </xf>
    <xf numFmtId="164" fontId="26" fillId="0" borderId="31" xfId="0" applyNumberFormat="1" applyFont="1" applyBorder="1" applyAlignment="1">
      <alignment horizontal="center" vertical="center" readingOrder="1"/>
    </xf>
    <xf numFmtId="165" fontId="0" fillId="0" borderId="0" xfId="0" applyNumberFormat="1"/>
    <xf numFmtId="164" fontId="26" fillId="0" borderId="8" xfId="4" applyNumberFormat="1" applyFont="1" applyFill="1" applyBorder="1" applyAlignment="1">
      <alignment horizontal="center" vertical="center" readingOrder="1"/>
    </xf>
    <xf numFmtId="166" fontId="26" fillId="0" borderId="1" xfId="0" applyNumberFormat="1" applyFont="1" applyBorder="1" applyAlignment="1">
      <alignment horizontal="center" vertical="center" readingOrder="1"/>
    </xf>
    <xf numFmtId="164" fontId="26" fillId="0" borderId="28" xfId="0" applyNumberFormat="1" applyFont="1" applyBorder="1" applyAlignment="1">
      <alignment horizontal="center" vertical="center" wrapText="1" readingOrder="1"/>
    </xf>
    <xf numFmtId="164" fontId="26" fillId="5" borderId="28" xfId="0" applyNumberFormat="1" applyFont="1" applyFill="1" applyBorder="1" applyAlignment="1">
      <alignment horizontal="center" vertical="center" wrapText="1" readingOrder="1"/>
    </xf>
    <xf numFmtId="164" fontId="5" fillId="0" borderId="28" xfId="4" applyNumberFormat="1" applyFont="1" applyFill="1" applyBorder="1" applyAlignment="1">
      <alignment horizontal="center" vertical="center"/>
    </xf>
    <xf numFmtId="164" fontId="5" fillId="5" borderId="28" xfId="4" applyNumberFormat="1" applyFont="1" applyFill="1" applyBorder="1" applyAlignment="1">
      <alignment horizontal="center" vertical="center"/>
    </xf>
    <xf numFmtId="164" fontId="26" fillId="0" borderId="30" xfId="4" applyNumberFormat="1" applyFont="1" applyFill="1" applyBorder="1" applyAlignment="1">
      <alignment horizontal="center" vertical="center" readingOrder="1"/>
    </xf>
    <xf numFmtId="164" fontId="26" fillId="0" borderId="31" xfId="0" applyNumberFormat="1" applyFont="1" applyBorder="1" applyAlignment="1">
      <alignment horizontal="center" vertical="center" wrapText="1" readingOrder="1"/>
    </xf>
    <xf numFmtId="0" fontId="9" fillId="9" borderId="0" xfId="0" applyFont="1" applyFill="1"/>
    <xf numFmtId="164" fontId="8" fillId="0" borderId="8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164" fontId="25" fillId="0" borderId="8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64" fontId="25" fillId="0" borderId="25" xfId="0" applyNumberFormat="1" applyFont="1" applyBorder="1" applyAlignment="1">
      <alignment horizontal="center" vertical="center"/>
    </xf>
    <xf numFmtId="0" fontId="3" fillId="0" borderId="24" xfId="1" applyFont="1" applyFill="1" applyBorder="1" applyAlignment="1">
      <alignment horizontal="left" vertical="top" wrapText="1" readingOrder="1"/>
    </xf>
    <xf numFmtId="164" fontId="8" fillId="5" borderId="1" xfId="0" applyNumberFormat="1" applyFont="1" applyFill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2" fontId="20" fillId="8" borderId="40" xfId="3" applyNumberFormat="1" applyFont="1" applyFill="1" applyBorder="1" applyAlignment="1">
      <alignment horizontal="center" vertical="center" wrapText="1"/>
    </xf>
    <xf numFmtId="4" fontId="20" fillId="8" borderId="19" xfId="2" applyNumberFormat="1" applyFont="1" applyFill="1" applyBorder="1" applyAlignment="1">
      <alignment horizontal="center" vertical="center" wrapText="1"/>
    </xf>
    <xf numFmtId="4" fontId="20" fillId="8" borderId="40" xfId="2" applyNumberFormat="1" applyFont="1" applyFill="1" applyBorder="1" applyAlignment="1">
      <alignment horizontal="center" vertical="center" wrapText="1"/>
    </xf>
    <xf numFmtId="167" fontId="4" fillId="5" borderId="8" xfId="2" applyNumberFormat="1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 vertical="center"/>
    </xf>
    <xf numFmtId="167" fontId="4" fillId="4" borderId="8" xfId="2" applyNumberFormat="1" applyFont="1" applyFill="1" applyBorder="1" applyAlignment="1">
      <alignment horizontal="center" vertical="center"/>
    </xf>
    <xf numFmtId="164" fontId="4" fillId="5" borderId="1" xfId="2" applyNumberFormat="1" applyFont="1" applyFill="1" applyBorder="1" applyAlignment="1">
      <alignment horizontal="center" vertical="center"/>
    </xf>
    <xf numFmtId="166" fontId="4" fillId="5" borderId="1" xfId="2" applyNumberFormat="1" applyFont="1" applyFill="1" applyBorder="1" applyAlignment="1">
      <alignment horizontal="center" vertical="center"/>
    </xf>
    <xf numFmtId="166" fontId="4" fillId="0" borderId="1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167" fontId="4" fillId="0" borderId="0" xfId="2" applyNumberFormat="1" applyFont="1" applyFill="1" applyAlignment="1">
      <alignment horizontal="center" vertical="center"/>
    </xf>
    <xf numFmtId="167" fontId="4" fillId="5" borderId="0" xfId="2" applyNumberFormat="1" applyFont="1" applyFill="1" applyAlignment="1">
      <alignment horizontal="center" vertical="center"/>
    </xf>
    <xf numFmtId="167" fontId="4" fillId="0" borderId="1" xfId="2" applyNumberFormat="1" applyFont="1" applyFill="1" applyBorder="1" applyAlignment="1">
      <alignment horizontal="center" vertical="center"/>
    </xf>
    <xf numFmtId="0" fontId="3" fillId="5" borderId="24" xfId="1" applyFont="1" applyFill="1" applyBorder="1" applyAlignment="1">
      <alignment horizontal="left" vertical="top" wrapText="1" readingOrder="1"/>
    </xf>
    <xf numFmtId="0" fontId="3" fillId="0" borderId="1" xfId="1" applyFont="1" applyFill="1" applyBorder="1" applyAlignment="1">
      <alignment horizontal="left" vertical="top" readingOrder="1"/>
    </xf>
    <xf numFmtId="0" fontId="3" fillId="0" borderId="1" xfId="1" applyFont="1" applyFill="1" applyBorder="1" applyAlignment="1">
      <alignment horizontal="center" vertical="center" readingOrder="1"/>
    </xf>
    <xf numFmtId="2" fontId="3" fillId="0" borderId="1" xfId="1" applyNumberFormat="1" applyFont="1" applyFill="1" applyBorder="1" applyAlignment="1">
      <alignment horizontal="center" vertical="center" readingOrder="1"/>
    </xf>
    <xf numFmtId="164" fontId="5" fillId="0" borderId="1" xfId="1" applyNumberFormat="1" applyFont="1" applyFill="1" applyBorder="1" applyAlignment="1">
      <alignment horizontal="center" vertical="center" readingOrder="1"/>
    </xf>
    <xf numFmtId="165" fontId="20" fillId="8" borderId="25" xfId="0" applyNumberFormat="1" applyFont="1" applyFill="1" applyBorder="1" applyAlignment="1">
      <alignment horizontal="center" vertical="center" wrapText="1"/>
    </xf>
    <xf numFmtId="4" fontId="20" fillId="8" borderId="3" xfId="2" applyNumberFormat="1" applyFont="1" applyFill="1" applyBorder="1" applyAlignment="1">
      <alignment horizontal="center" vertical="center" wrapText="1"/>
    </xf>
    <xf numFmtId="165" fontId="20" fillId="8" borderId="7" xfId="2" applyNumberFormat="1" applyFont="1" applyFill="1" applyBorder="1" applyAlignment="1">
      <alignment horizontal="center" vertical="center" wrapText="1"/>
    </xf>
    <xf numFmtId="166" fontId="8" fillId="0" borderId="8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6" fontId="8" fillId="0" borderId="5" xfId="0" applyNumberFormat="1" applyFont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164" fontId="0" fillId="5" borderId="8" xfId="0" applyNumberFormat="1" applyFill="1" applyBorder="1" applyAlignment="1">
      <alignment horizontal="center" vertical="center"/>
    </xf>
    <xf numFmtId="2" fontId="0" fillId="5" borderId="8" xfId="0" applyNumberFormat="1" applyFill="1" applyBorder="1" applyAlignment="1">
      <alignment horizontal="center" vertical="center"/>
    </xf>
    <xf numFmtId="164" fontId="26" fillId="5" borderId="36" xfId="0" applyNumberFormat="1" applyFont="1" applyFill="1" applyBorder="1" applyAlignment="1">
      <alignment horizontal="center" vertical="center" wrapText="1" readingOrder="1"/>
    </xf>
    <xf numFmtId="164" fontId="3" fillId="5" borderId="1" xfId="2" applyNumberFormat="1" applyFont="1" applyFill="1" applyBorder="1" applyAlignment="1">
      <alignment horizontal="center" vertical="center"/>
    </xf>
    <xf numFmtId="166" fontId="3" fillId="5" borderId="25" xfId="2" applyNumberFormat="1" applyFont="1" applyFill="1" applyBorder="1" applyAlignment="1">
      <alignment horizontal="center" vertical="center"/>
    </xf>
    <xf numFmtId="165" fontId="3" fillId="5" borderId="25" xfId="2" applyNumberFormat="1" applyFont="1" applyFill="1" applyBorder="1" applyAlignment="1">
      <alignment horizontal="center" vertical="center"/>
    </xf>
    <xf numFmtId="2" fontId="3" fillId="5" borderId="25" xfId="2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6" fontId="3" fillId="0" borderId="25" xfId="2" applyNumberFormat="1" applyFont="1" applyFill="1" applyBorder="1" applyAlignment="1">
      <alignment horizontal="center" vertical="center"/>
    </xf>
    <xf numFmtId="165" fontId="3" fillId="0" borderId="25" xfId="2" applyNumberFormat="1" applyFont="1" applyFill="1" applyBorder="1" applyAlignment="1">
      <alignment horizontal="center" vertical="center"/>
    </xf>
    <xf numFmtId="2" fontId="3" fillId="0" borderId="25" xfId="2" applyNumberFormat="1" applyFont="1" applyFill="1" applyBorder="1" applyAlignment="1">
      <alignment horizontal="center" vertical="center"/>
    </xf>
    <xf numFmtId="164" fontId="3" fillId="0" borderId="30" xfId="2" applyNumberFormat="1" applyFont="1" applyFill="1" applyBorder="1" applyAlignment="1">
      <alignment horizontal="center" vertical="center"/>
    </xf>
    <xf numFmtId="166" fontId="3" fillId="0" borderId="39" xfId="2" applyNumberFormat="1" applyFont="1" applyFill="1" applyBorder="1" applyAlignment="1">
      <alignment horizontal="center" vertical="center"/>
    </xf>
    <xf numFmtId="165" fontId="3" fillId="0" borderId="39" xfId="2" applyNumberFormat="1" applyFont="1" applyFill="1" applyBorder="1" applyAlignment="1">
      <alignment horizontal="center" vertical="center"/>
    </xf>
    <xf numFmtId="2" fontId="3" fillId="0" borderId="39" xfId="2" applyNumberFormat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vertical="center" wrapText="1" readingOrder="1"/>
    </xf>
    <xf numFmtId="0" fontId="3" fillId="0" borderId="29" xfId="1" applyFont="1" applyFill="1" applyBorder="1" applyAlignment="1">
      <alignment vertical="center" wrapText="1" readingOrder="1"/>
    </xf>
    <xf numFmtId="0" fontId="4" fillId="0" borderId="43" xfId="0" applyFont="1" applyBorder="1" applyAlignment="1">
      <alignment horizontal="left" vertical="top" wrapText="1" readingOrder="1"/>
    </xf>
    <xf numFmtId="4" fontId="20" fillId="8" borderId="44" xfId="2" quotePrefix="1" applyNumberFormat="1" applyFont="1" applyFill="1" applyBorder="1" applyAlignment="1">
      <alignment horizontal="center" vertical="center" wrapText="1"/>
    </xf>
    <xf numFmtId="166" fontId="26" fillId="5" borderId="1" xfId="0" applyNumberFormat="1" applyFont="1" applyFill="1" applyBorder="1" applyAlignment="1">
      <alignment horizontal="center" vertical="center" readingOrder="1"/>
    </xf>
    <xf numFmtId="0" fontId="25" fillId="0" borderId="1" xfId="0" applyFont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8" fillId="0" borderId="25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readingOrder="1"/>
    </xf>
    <xf numFmtId="166" fontId="4" fillId="5" borderId="8" xfId="2" applyNumberFormat="1" applyFont="1" applyFill="1" applyBorder="1" applyAlignment="1">
      <alignment horizontal="center" vertical="center"/>
    </xf>
    <xf numFmtId="165" fontId="4" fillId="5" borderId="8" xfId="2" applyNumberFormat="1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 wrapText="1"/>
    </xf>
    <xf numFmtId="2" fontId="4" fillId="5" borderId="8" xfId="0" applyNumberFormat="1" applyFont="1" applyFill="1" applyBorder="1" applyAlignment="1">
      <alignment horizontal="center" vertical="center" wrapText="1" readingOrder="1"/>
    </xf>
    <xf numFmtId="2" fontId="4" fillId="5" borderId="1" xfId="2" applyNumberFormat="1" applyFont="1" applyFill="1" applyBorder="1" applyAlignment="1">
      <alignment horizontal="center" vertical="center"/>
    </xf>
    <xf numFmtId="164" fontId="25" fillId="5" borderId="1" xfId="0" applyNumberFormat="1" applyFont="1" applyFill="1" applyBorder="1" applyAlignment="1">
      <alignment horizontal="center"/>
    </xf>
    <xf numFmtId="0" fontId="4" fillId="4" borderId="24" xfId="0" applyFont="1" applyFill="1" applyBorder="1" applyAlignment="1">
      <alignment horizontal="left" vertical="top" wrapText="1" readingOrder="1"/>
    </xf>
    <xf numFmtId="0" fontId="20" fillId="8" borderId="40" xfId="0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readingOrder="1"/>
    </xf>
    <xf numFmtId="14" fontId="0" fillId="0" borderId="0" xfId="0" applyNumberFormat="1" applyAlignment="1">
      <alignment horizontal="left" vertical="top"/>
    </xf>
    <xf numFmtId="166" fontId="0" fillId="0" borderId="0" xfId="0" applyNumberFormat="1"/>
    <xf numFmtId="164" fontId="25" fillId="5" borderId="1" xfId="0" applyNumberFormat="1" applyFont="1" applyFill="1" applyBorder="1" applyAlignment="1">
      <alignment horizontal="center" vertical="center"/>
    </xf>
    <xf numFmtId="0" fontId="20" fillId="8" borderId="46" xfId="0" applyFont="1" applyFill="1" applyBorder="1" applyAlignment="1">
      <alignment horizontal="center" vertical="center" wrapText="1"/>
    </xf>
    <xf numFmtId="164" fontId="26" fillId="5" borderId="23" xfId="4" applyNumberFormat="1" applyFont="1" applyFill="1" applyBorder="1" applyAlignment="1">
      <alignment horizontal="center" vertical="center" readingOrder="1"/>
    </xf>
    <xf numFmtId="164" fontId="26" fillId="0" borderId="23" xfId="4" applyNumberFormat="1" applyFont="1" applyFill="1" applyBorder="1" applyAlignment="1">
      <alignment horizontal="center" vertical="center" readingOrder="1"/>
    </xf>
    <xf numFmtId="164" fontId="26" fillId="0" borderId="45" xfId="4" applyNumberFormat="1" applyFont="1" applyFill="1" applyBorder="1" applyAlignment="1">
      <alignment horizontal="center" vertical="center" readingOrder="1"/>
    </xf>
    <xf numFmtId="0" fontId="20" fillId="8" borderId="12" xfId="0" applyFont="1" applyFill="1" applyBorder="1" applyAlignment="1">
      <alignment horizontal="center" vertical="center" wrapText="1"/>
    </xf>
    <xf numFmtId="166" fontId="25" fillId="0" borderId="1" xfId="0" applyNumberFormat="1" applyFont="1" applyBorder="1" applyAlignment="1">
      <alignment horizontal="center" vertical="center"/>
    </xf>
    <xf numFmtId="0" fontId="14" fillId="5" borderId="6" xfId="0" applyFont="1" applyFill="1" applyBorder="1" applyAlignment="1">
      <alignment horizontal="left" vertical="top" wrapText="1"/>
    </xf>
    <xf numFmtId="0" fontId="30" fillId="0" borderId="0" xfId="0" applyFont="1" applyAlignment="1">
      <alignment vertical="center"/>
    </xf>
    <xf numFmtId="0" fontId="30" fillId="0" borderId="0" xfId="0" applyFont="1"/>
    <xf numFmtId="168" fontId="9" fillId="3" borderId="0" xfId="0" applyNumberFormat="1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/>
    </xf>
  </cellXfs>
  <cellStyles count="5">
    <cellStyle name="Bad" xfId="1" builtinId="27"/>
    <cellStyle name="Comma" xfId="4" builtinId="3"/>
    <cellStyle name="Comma 2" xfId="2" xr:uid="{A72E5DDF-DFAB-4BC3-B860-CD1EC5C9492E}"/>
    <cellStyle name="Normal" xfId="0" builtinId="0"/>
    <cellStyle name="Normal 2" xfId="3" xr:uid="{187BA5F9-1C6B-4C90-A0BD-A380EC0AD3DE}"/>
  </cellStyles>
  <dxfs count="15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0.000"/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0.000"/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0.000"/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0.000"/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top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top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top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top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bgColor theme="1" tint="0.34998626667073579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0.0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0.0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0.0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top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top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top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top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bgColor theme="1" tint="0.34998626667073579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4" formatCode="&quot;$&quot;#,##0.00"/>
      <alignment horizontal="center" vertic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2" formatCode="0.00"/>
      <alignment horizontal="center" vertical="center" textRotation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7" formatCode="#,##0.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7" formatCode="#,##0.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5" formatCode="0.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0.00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1"/>
      <border diagonalUp="0" diagonalDown="0" outline="0">
        <left/>
        <right/>
        <top/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2" formatCode="0.00"/>
      <alignment horizontal="center" vertical="top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top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top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top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top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top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top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top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0.0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top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top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bgColor theme="1" tint="0.34998626667073579"/>
        </patternFill>
      </fill>
    </dxf>
    <dxf>
      <fill>
        <patternFill>
          <bgColor theme="0" tint="-0.14996795556505021"/>
        </patternFill>
      </fill>
    </dxf>
  </dxfs>
  <tableStyles count="4" defaultTableStyle="Table Style 2" defaultPivotStyle="PivotStyleLight16">
    <tableStyle name="Table Style 1" pivot="0" count="0" xr9:uid="{F967BF71-A8A8-4D35-AAB3-4B6D6B15576B}"/>
    <tableStyle name="Table Style 2" pivot="0" count="0" xr9:uid="{0EB37574-96BF-4825-829F-2C7C67185ED8}"/>
    <tableStyle name="Table Style 3" pivot="0" count="0" xr9:uid="{16F215E4-7AB6-4574-90CE-395EB1D8EF90}"/>
    <tableStyle name="Table Style 4" pivot="0" count="1" xr9:uid="{6ADD7A39-F361-4A2C-BB15-FA6C25A6F4ED}">
      <tableStyleElement type="firstColumnStripe" dxfId="15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2476500</xdr:colOff>
      <xdr:row>16</xdr:row>
      <xdr:rowOff>247649</xdr:rowOff>
    </xdr:from>
    <xdr:to>
      <xdr:col>15</xdr:col>
      <xdr:colOff>8274</xdr:colOff>
      <xdr:row>22</xdr:row>
      <xdr:rowOff>259636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EF1327-6319-43F4-94C5-68840824C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40000"/>
        </a:blip>
        <a:stretch>
          <a:fillRect/>
        </a:stretch>
      </xdr:blipFill>
      <xdr:spPr>
        <a:xfrm rot="1976003">
          <a:off x="2476500" y="5153024"/>
          <a:ext cx="10514349" cy="19550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69</xdr:row>
      <xdr:rowOff>247650</xdr:rowOff>
    </xdr:from>
    <xdr:to>
      <xdr:col>8</xdr:col>
      <xdr:colOff>827424</xdr:colOff>
      <xdr:row>76</xdr:row>
      <xdr:rowOff>135812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229660-D238-4EDA-8D78-2B7D8084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40000"/>
        </a:blip>
        <a:stretch>
          <a:fillRect/>
        </a:stretch>
      </xdr:blipFill>
      <xdr:spPr>
        <a:xfrm rot="1976003">
          <a:off x="1028700" y="21421725"/>
          <a:ext cx="10514349" cy="19550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53096</xdr:rowOff>
    </xdr:from>
    <xdr:to>
      <xdr:col>7</xdr:col>
      <xdr:colOff>932199</xdr:colOff>
      <xdr:row>18</xdr:row>
      <xdr:rowOff>236533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435C99-2341-47C5-B398-04436DF07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40000"/>
        </a:blip>
        <a:stretch>
          <a:fillRect/>
        </a:stretch>
      </xdr:blipFill>
      <xdr:spPr>
        <a:xfrm rot="1976003">
          <a:off x="0" y="4396496"/>
          <a:ext cx="10514349" cy="19550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lth-archive-2.milliman.com\TSB%20Projects\DSH\17%20WMIP%20Update\WMIP%20RatingModel_20060414%20MPC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HospitalFinance\Inpatient%20Hospital%20Rates\2.%20Rates%20and%20Fee%20Schedules\Inpatient%20Prospective%20Payment%20System--Audit.xlsx" TargetMode="External"/><Relationship Id="rId1" Type="http://schemas.openxmlformats.org/officeDocument/2006/relationships/externalLinkPath" Target="/HospitalFinance/Inpatient%20Hospital%20Rates/2.%20Rates%20and%20Fee%20Schedules/Inpatient%20Prospective%20Payment%20System--Audi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HospitalFinance\Inpatient%20Hospital%20Rates\2.%20Rates%20and%20Fee%20Schedules\Rates\2025\20250801\AUDIT\20250801%20AUDIT.xlsx" TargetMode="External"/><Relationship Id="rId1" Type="http://schemas.openxmlformats.org/officeDocument/2006/relationships/externalLinkPath" Target="/HospitalFinance/Inpatient%20Hospital%20Rates/2.%20Rates%20and%20Fee%20Schedules/Rates/2025/20250801/AUDIT/20250801%20AU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ims"/>
      <sheetName val="MM"/>
      <sheetName val="CSDB"/>
      <sheetName val="NHCS"/>
      <sheetName val="1"/>
      <sheetName val="MO_VT"/>
      <sheetName val="DE_VT"/>
      <sheetName val="MO_TBI"/>
      <sheetName val="DE_TBI"/>
      <sheetName val="Index"/>
      <sheetName val="Summary"/>
      <sheetName val="Costmodel"/>
      <sheetName val="Rates"/>
      <sheetName val="TableIndex"/>
      <sheetName val="C-1"/>
      <sheetName val="C-2"/>
      <sheetName val="C-3"/>
      <sheetName val="C-4"/>
      <sheetName val="D-1"/>
      <sheetName val="D-2"/>
      <sheetName val="D-3"/>
      <sheetName val="E-1"/>
      <sheetName val="F-1"/>
      <sheetName val="D-1a"/>
      <sheetName val="D-2a"/>
      <sheetName val="D-1b"/>
      <sheetName val="D-2b"/>
      <sheetName val="Age_Gender"/>
      <sheetName val="Well Managed"/>
      <sheetName val="HMO_CY05"/>
      <sheetName val="HMO_CY06"/>
      <sheetName val="WM Adj."/>
      <sheetName val="65+ AF"/>
      <sheetName val="65+ Util"/>
      <sheetName val="65+ Cost"/>
      <sheetName val="65+ AG"/>
      <sheetName val="&lt;65 AG"/>
      <sheetName val="&lt;65 Util_Cost"/>
      <sheetName val="&lt;65 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ERENCE"/>
      <sheetName val="DRG"/>
      <sheetName val="APR DRG | Rebased Rates"/>
      <sheetName val="RATABLE"/>
      <sheetName val="DRG_X_EQUIVALENCY FACTOR"/>
      <sheetName val="Psych Per Diem breakdown"/>
      <sheetName val="PSYCH_Rebased Rates"/>
      <sheetName val="Psych Per Diem"/>
      <sheetName val="Rate sheet"/>
      <sheetName val="WITHDRAWAL(78) PER DIEM"/>
      <sheetName val="WM_Rebased Rates"/>
      <sheetName val="WD RATE SHEET"/>
      <sheetName val="WD ip RATE SHEET"/>
      <sheetName val="CM05"/>
      <sheetName val="CM5P1"/>
      <sheetName val="CM10"/>
      <sheetName val="CM78"/>
      <sheetName val="CM78P1"/>
      <sheetName val="REHAB (71) PER DIEM"/>
      <sheetName val="REHAB REBASED RATES"/>
      <sheetName val="REHAB RATE SHEET"/>
      <sheetName val="CM5"/>
      <sheetName val="CM_10"/>
      <sheetName val="IP RATE SHEET"/>
      <sheetName val="IP STATE RATE SHEET"/>
      <sheetName val="LT PSYCH PER DIEM"/>
      <sheetName val="LTCC REBASING RATES"/>
      <sheetName val="LTCC Rate Sheet"/>
      <sheetName val="CM_5"/>
      <sheetName val="CM__10"/>
      <sheetName val="IP RCC"/>
      <sheetName val="MATRIX"/>
      <sheetName val="RCC Rate Sheet"/>
      <sheetName val="CM__5"/>
      <sheetName val="CM____10"/>
      <sheetName val="SUPP PER DIEM"/>
      <sheetName val="SUPP BASED RATES"/>
      <sheetName val="SPA 24-0029"/>
      <sheetName val="SUPP RATE SHEET"/>
      <sheetName val="CPE COST F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A13">
            <v>500014</v>
          </cell>
          <cell r="B13" t="str">
            <v>Providence Regional Medical Center Everett</v>
          </cell>
          <cell r="C13" t="str">
            <v>1/1/2022 - 12/31/2022</v>
          </cell>
          <cell r="D13"/>
          <cell r="E13">
            <v>2031.1</v>
          </cell>
          <cell r="F13" t="str">
            <v>Provider-Specific - 
SFY2024 Rebase</v>
          </cell>
          <cell r="G13">
            <v>1832.45</v>
          </cell>
        </row>
        <row r="14">
          <cell r="A14">
            <v>500015</v>
          </cell>
          <cell r="B14" t="str">
            <v>MultiCare Auburn Medical Center</v>
          </cell>
          <cell r="C14" t="str">
            <v>1/1/2022 - 12/31/2022</v>
          </cell>
          <cell r="D14"/>
          <cell r="E14">
            <v>1867.11</v>
          </cell>
          <cell r="F14" t="str">
            <v>Provider-Specific - 
SFY2024 Rebase</v>
          </cell>
          <cell r="G14">
            <v>1552.92</v>
          </cell>
        </row>
        <row r="15">
          <cell r="A15">
            <v>500036</v>
          </cell>
          <cell r="B15" t="str">
            <v>Yakima Valley Memorial Hospital</v>
          </cell>
          <cell r="C15" t="str">
            <v>1/1/2022 - 12/31/2022</v>
          </cell>
          <cell r="D15"/>
          <cell r="E15">
            <v>1513.86</v>
          </cell>
          <cell r="F15" t="str">
            <v>Provider-Specific - 
SFY2024 Rebase</v>
          </cell>
          <cell r="G15">
            <v>1405.97</v>
          </cell>
        </row>
        <row r="16">
          <cell r="A16">
            <v>500037</v>
          </cell>
          <cell r="B16" t="str">
            <v>Toppenish Community Hospital</v>
          </cell>
          <cell r="C16" t="str">
            <v>1/1/2022 - 12/31/2022</v>
          </cell>
          <cell r="D16"/>
          <cell r="E16">
            <v>1847.21</v>
          </cell>
          <cell r="F16" t="str">
            <v>Provider-Specific - 
SFY2024 Rebase</v>
          </cell>
          <cell r="G16">
            <v>1736.1</v>
          </cell>
        </row>
        <row r="17">
          <cell r="A17">
            <v>500041</v>
          </cell>
          <cell r="B17" t="str">
            <v>PeaceHealth St. John Medical Center</v>
          </cell>
          <cell r="C17" t="str">
            <v>7/1/2022 - 6/30/2023</v>
          </cell>
          <cell r="D17"/>
          <cell r="E17">
            <v>1907.63</v>
          </cell>
          <cell r="F17" t="str">
            <v>Provider-Specific - 
SFY2024 Rebase</v>
          </cell>
          <cell r="G17">
            <v>1697.88</v>
          </cell>
        </row>
        <row r="18">
          <cell r="A18">
            <v>504002</v>
          </cell>
          <cell r="B18" t="str">
            <v>Fairfax Hospital</v>
          </cell>
          <cell r="C18" t="str">
            <v>N/A</v>
          </cell>
          <cell r="D18"/>
          <cell r="E18">
            <v>940</v>
          </cell>
          <cell r="F18" t="str">
            <v>Default $940 for Freestanding Psychiatric Hospitals</v>
          </cell>
          <cell r="G18">
            <v>1250</v>
          </cell>
        </row>
        <row r="19">
          <cell r="A19">
            <v>504009</v>
          </cell>
          <cell r="B19" t="str">
            <v>Navos - West Seattle Campus</v>
          </cell>
          <cell r="C19" t="str">
            <v>N/A</v>
          </cell>
          <cell r="D19"/>
          <cell r="E19">
            <v>940</v>
          </cell>
          <cell r="F19" t="str">
            <v>Default $940 for Freestanding Psychiatric Hospitals</v>
          </cell>
          <cell r="G19">
            <v>1250</v>
          </cell>
        </row>
        <row r="20">
          <cell r="A20">
            <v>504016</v>
          </cell>
          <cell r="B20" t="str">
            <v>Wellfound Behavioral Health Hospital</v>
          </cell>
          <cell r="C20" t="str">
            <v>N/A</v>
          </cell>
          <cell r="D20"/>
          <cell r="E20">
            <v>940</v>
          </cell>
          <cell r="F20" t="str">
            <v>Default $940 for Freestanding Psychiatric Hospitals</v>
          </cell>
          <cell r="G20">
            <v>1250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ERENCE"/>
      <sheetName val="QIP"/>
      <sheetName val="DRG"/>
      <sheetName val="PSYCH"/>
      <sheetName val="WITHDRAWAL"/>
      <sheetName val="REHAB"/>
      <sheetName val="LONG TERM PSYCH"/>
      <sheetName val="RCC"/>
      <sheetName val="SUPP"/>
      <sheetName val="IHR_RATES"/>
      <sheetName val="IHR_state"/>
      <sheetName val="E&amp;T "/>
      <sheetName val="CHANGES MADE"/>
      <sheetName val="20250801 AU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C13">
            <v>1801887658</v>
          </cell>
        </row>
      </sheetData>
      <sheetData sheetId="11"/>
      <sheetData sheetId="12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A012398-5FF4-4A90-B45B-0FA08BA05C86}" name="Table5" displayName="Table5" ref="A2:M68" totalsRowShown="0" headerRowDxfId="155" dataDxfId="153" headerRowBorderDxfId="154" tableBorderDxfId="152">
  <tableColumns count="13">
    <tableColumn id="1" xr3:uid="{2AF36605-3C06-40A5-959B-4FEB6297372A}" name="Facility Name" dataDxfId="151" totalsRowDxfId="150"/>
    <tableColumn id="2" xr3:uid="{6BD65994-4C07-4957-8E37-5B5AD3B9B4F7}" name="Type" dataDxfId="149" totalsRowDxfId="148"/>
    <tableColumn id="3" xr3:uid="{D497D1CE-16B0-4AC2-85AD-E93CB72C0DA9}" name="NPI" dataDxfId="147" totalsRowDxfId="146"/>
    <tableColumn id="4" xr3:uid="{1BC96032-81B5-4D5F-BD6C-28DC6E7D7A4A}" name="Medicare Provider" dataDxfId="145" totalsRowDxfId="144"/>
    <tableColumn id="7" xr3:uid="{ED820081-79BC-43DD-A1E3-33A451F0229E}" name="Statewide Standardized Amount  " dataDxfId="143" totalsRowDxfId="142" dataCellStyle="Comma 2"/>
    <tableColumn id="15" xr3:uid="{46278E38-6374-43DB-BBEE-110147A3FC34}" name="FFY 2022 Medicare IPPS Labor Share " dataDxfId="141" totalsRowDxfId="140" dataCellStyle="Comma 2"/>
    <tableColumn id="25" xr3:uid="{24FE6486-590B-419A-96FC-6487D373390D}" name="FFY 2022 Medicare Wage Index" dataDxfId="139" totalsRowDxfId="138" dataCellStyle="Comma 2"/>
    <tableColumn id="24" xr3:uid="{A8C829C2-8A11-499C-A47A-2E8EF7E6D11F}" name="Derived Indirect Medical Education " dataDxfId="137" totalsRowDxfId="136" dataCellStyle="Comma 2"/>
    <tableColumn id="8" xr3:uid="{E2B7F8DB-FB7C-4631-9714-C8E832A62E3E}" name="Direct Graduate Medical Education " dataDxfId="135" totalsRowDxfId="134"/>
    <tableColumn id="6" xr3:uid="{593B6BCF-A8F5-4785-A846-3F1E299459CD}" name="QIP Eligibility" dataDxfId="133" totalsRowDxfId="132"/>
    <tableColumn id="22" xr3:uid="{B29624AA-2312-498C-9939-9186867F8059}" name="SCH" dataDxfId="131" totalsRowDxfId="130" dataCellStyle="Comma 2"/>
    <tableColumn id="9" xr3:uid="{6A0BAED5-C90A-4837-ABB0-25BA48B4AD09}" name="Inpatient DRG Conversion Factor " dataDxfId="129" totalsRowDxfId="128"/>
    <tableColumn id="14" xr3:uid="{DA04C192-D2FB-4D6D-BFA1-1D9E1393EC16}" name="State Only DRG Conversion Factor              " dataDxfId="127" totalsRowDxfId="12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521A76E-E6BB-4D5D-AB0A-9FA60ECFA261}" name="Table14" displayName="Table14" ref="A2:I76" totalsRowShown="0" headerRowDxfId="125" dataDxfId="123" headerRowBorderDxfId="124" tableBorderDxfId="122" totalsRowBorderDxfId="121">
  <tableColumns count="9">
    <tableColumn id="1" xr3:uid="{4EC4A609-1A1B-4C80-B4E2-1C39E8E55080}" name="Facility Name" dataDxfId="120" totalsRowDxfId="119"/>
    <tableColumn id="2" xr3:uid="{01AA521A-A2AF-4DF2-B643-FA3BAC2D08D9}" name="Type" dataDxfId="118" totalsRowDxfId="117"/>
    <tableColumn id="3" xr3:uid="{A0A04762-DD2C-4C35-8944-E5931EBC9F4F}" name="NPI" dataDxfId="116" totalsRowDxfId="115"/>
    <tableColumn id="4" xr3:uid="{8293837A-C914-4E46-8A77-0B0DD7EAD0B8}" name="Medicare Provider" dataDxfId="114" totalsRowDxfId="113"/>
    <tableColumn id="7" xr3:uid="{4FCB5C6B-897F-449A-B45C-D4ECE96A2648}" name="Statewide Standardized Amount  " dataDxfId="112" totalsRowDxfId="111"/>
    <tableColumn id="11" xr3:uid="{E2281462-2173-4884-B8A1-0F1534246E5F}" name="QIP Eligibility" dataDxfId="110" totalsRowDxfId="109"/>
    <tableColumn id="8" xr3:uid="{FCDD37A3-045B-4902-8D7B-8C5C6806D939}" name="SCH" dataDxfId="108" totalsRowDxfId="107"/>
    <tableColumn id="9" xr3:uid="{4898A366-0ED5-4AD0-9541-EA3E3346A427}" name="Inpatient Psych Per Diem " dataDxfId="106" totalsRowDxfId="105"/>
    <tableColumn id="10" xr3:uid="{713B31F4-3DC5-4E66-96E3-F0D1B3708892}" name="State Only  Psych Per Diem" dataDxfId="104" totalsRowDxfId="10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3AF6FF7-A6D0-42B7-ABBB-CFBD09E76BDB}" name="Table7" displayName="Table7" ref="A4:M88" headerRowCount="0" totalsRowShown="0" headerRowDxfId="102" dataDxfId="101" totalsRowDxfId="99" tableBorderDxfId="100" totalsRowBorderDxfId="98">
  <tableColumns count="13">
    <tableColumn id="1" xr3:uid="{4AAA1127-CEDB-49F6-9F62-335C6E27DF7D}" name="Column1" headerRowDxfId="97" dataDxfId="96" totalsRowDxfId="95"/>
    <tableColumn id="2" xr3:uid="{61A4675E-C1D1-4E97-B408-A4804D7E0C2F}" name="Column2" headerRowDxfId="94" dataDxfId="93" totalsRowDxfId="92"/>
    <tableColumn id="3" xr3:uid="{7BA9A3F0-C054-4894-9F1E-26350F972A71}" name="Column3" headerRowDxfId="91" dataDxfId="90" totalsRowDxfId="89"/>
    <tableColumn id="4" xr3:uid="{CAD624F0-79AA-4640-B5A9-D5958DA627AB}" name="Column4" headerRowDxfId="88" dataDxfId="87" totalsRowDxfId="86"/>
    <tableColumn id="7" xr3:uid="{F98F6CF8-F0F7-488E-990B-FF4EE278A026}" name="Column7" headerRowDxfId="85" dataDxfId="84" totalsRowDxfId="83" headerRowCellStyle="Comma 2" dataCellStyle="Comma 2" totalsRowCellStyle="Comma 2"/>
    <tableColumn id="13" xr3:uid="{2A43C77A-1EB6-47D1-AB22-82C80161008E}" name="Column13" headerRowDxfId="82" dataDxfId="81" totalsRowDxfId="80" headerRowCellStyle="Comma 2" totalsRowCellStyle="Comma"/>
    <tableColumn id="12" xr3:uid="{AC7094F8-9178-4BF5-AF05-B72854AFEC20}" name="Column12" headerRowDxfId="79" dataDxfId="78" totalsRowDxfId="77" headerRowCellStyle="Comma 2" totalsRowCellStyle="Comma"/>
    <tableColumn id="15" xr3:uid="{DCF46613-8186-4BED-B4FA-B2A57ED55B43}" name="Column6" headerRowDxfId="76" dataDxfId="75" totalsRowDxfId="74" headerRowCellStyle="Comma 2" totalsRowCellStyle="Comma"/>
    <tableColumn id="14" xr3:uid="{128F05E6-36C1-49AA-AACD-FCF81C8CDE7A}" name="Column5" headerRowDxfId="73" dataDxfId="72" totalsRowDxfId="71" headerRowCellStyle="Comma 2" totalsRowCellStyle="Comma"/>
    <tableColumn id="11" xr3:uid="{04AF30AC-BEF2-424A-A673-4B32AAB7FA4C}" name="Column11" headerRowDxfId="70" dataDxfId="69" totalsRowDxfId="68" headerRowCellStyle="Comma 2"/>
    <tableColumn id="10" xr3:uid="{52DB80E7-5BDF-494A-B892-D386B94CE970}" name="Column10" headerRowDxfId="67" dataDxfId="66" totalsRowDxfId="65" headerRowCellStyle="Comma 2" dataCellStyle="Comma" totalsRowCellStyle="Comma"/>
    <tableColumn id="8" xr3:uid="{18423CB1-CC0B-48D9-85FA-DB8F59D5E025}" name="Column8" headerRowDxfId="64" dataDxfId="63" totalsRowDxfId="62" headerRowCellStyle="Comma" dataCellStyle="Comma" totalsRowCellStyle="Comma"/>
    <tableColumn id="9" xr3:uid="{622A93F3-CF47-444A-8922-A551BD4BC79E}" name="Column9" headerRowDxfId="61" dataDxfId="60" totalsRowDxfId="59"/>
  </tableColumns>
  <tableStyleInfo name="Table Style 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2F4BC6A-0CA6-4261-BEAD-3E156AB0AB8B}" name="Table4" displayName="Table4" ref="A2:M74" totalsRowShown="0" headerRowDxfId="58" dataDxfId="56" headerRowBorderDxfId="57" tableBorderDxfId="55">
  <tableColumns count="13">
    <tableColumn id="1" xr3:uid="{A517B10E-E2DD-4924-8F53-9B7773EC3B52}" name="Facility Name" dataDxfId="54" totalsRowDxfId="53"/>
    <tableColumn id="2" xr3:uid="{498600F6-6AA5-4F5D-95F8-662E88756F42}" name="Type" dataDxfId="52" totalsRowDxfId="51"/>
    <tableColumn id="3" xr3:uid="{4F2A44F4-C276-4BC2-98DD-7601E4AED0EC}" name="NPI" dataDxfId="50" totalsRowDxfId="49"/>
    <tableColumn id="4" xr3:uid="{B82A9338-A108-458B-B1DC-8ED96CE08DC8}" name="Medicare Provider" dataDxfId="48" totalsRowDxfId="47"/>
    <tableColumn id="7" xr3:uid="{9E4B3559-1BED-4B45-A4CC-8B6634F1641B}" name="Statewide Standardized Amount  " dataDxfId="46" totalsRowDxfId="45"/>
    <tableColumn id="13" xr3:uid="{484E986E-6812-40FC-87F3-84707B8C58D1}" name="FFY 2022 Medicare IPPS Labor Share " dataDxfId="44" totalsRowDxfId="43"/>
    <tableColumn id="12" xr3:uid="{5E6A418B-F04A-48A6-A4DE-72139F68C06F}" name="FFY 2022 Wage Index" dataDxfId="42" totalsRowDxfId="41"/>
    <tableColumn id="6" xr3:uid="{F1CDB529-BF01-417D-A698-7CBE85262B9F}" name="FFY 2022 Medicare IPPS Operating IME Adjustment5" dataDxfId="40" totalsRowDxfId="39"/>
    <tableColumn id="5" xr3:uid="{18BD3F4D-F3B0-4B81-9019-8C461FE6D7CA}" name="Current HCA Outpatient DGME Adjustment6" dataDxfId="38" totalsRowDxfId="37"/>
    <tableColumn id="11" xr3:uid="{A7FAA972-F399-4EE3-A0D0-547E3980666D}" name="QIP Eligibility" dataDxfId="36" totalsRowDxfId="35"/>
    <tableColumn id="10" xr3:uid="{4E67ACC1-6B6B-4492-AA38-796AE1C2FC0B}" name="SCH" dataDxfId="34" totalsRowDxfId="33"/>
    <tableColumn id="8" xr3:uid="{C204D0F5-C1D5-44B8-A9CD-9C1E00D15923}" name="Inpatient Rehab Per Diem" dataDxfId="32" totalsRowDxfId="31" dataCellStyle="Comma"/>
    <tableColumn id="9" xr3:uid="{F8882C7D-04BD-464B-B4D4-EFF92BEFFD86}" name="State Only  Rehab Per Diem " dataDxfId="30" totalsRowDxfId="29" dataCellStyle="Comma">
      <calculatedColumnFormula>VLOOKUP([3]!Table4[[#This Row],[NPI]],[3]IHR_state!$C$13:$I$106,7,FALSE)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40438F5-A1F2-4AA8-AD6A-F58CBA03F872}" name="Table12" displayName="Table12" ref="A2:I87" totalsRowShown="0" headerRowDxfId="28" dataDxfId="26" headerRowBorderDxfId="27" tableBorderDxfId="25">
  <tableColumns count="9">
    <tableColumn id="1" xr3:uid="{7ADD9AF1-0662-403C-9D97-E884F9B36206}" name="Facility Name" dataDxfId="24" totalsRowDxfId="23"/>
    <tableColumn id="2" xr3:uid="{85B44D5F-98A9-48E9-996E-F250353237F0}" name="Type" dataDxfId="22" totalsRowDxfId="21"/>
    <tableColumn id="3" xr3:uid="{8EF401F1-C38A-491C-B477-43BDD17714C2}" name="NPI" dataDxfId="20" totalsRowDxfId="19"/>
    <tableColumn id="4" xr3:uid="{401DE408-4890-44F1-A2E9-DF31F9D0F95D}" name="Medicare Provider" dataDxfId="18" totalsRowDxfId="17"/>
    <tableColumn id="5" xr3:uid="{468E1762-F9DA-4607-A8C6-832C89587761}" name="QIP Eligibility" dataDxfId="16" totalsRowDxfId="15"/>
    <tableColumn id="6" xr3:uid="{63125E28-D31F-47D1-B507-21721A18F590}" name="SCH" dataDxfId="14" totalsRowDxfId="13"/>
    <tableColumn id="15" xr3:uid="{DFB54631-97B7-4408-AFC3-670EB68997DE}" name=" Inpatient RCC" dataDxfId="12" totalsRowDxfId="11"/>
    <tableColumn id="8" xr3:uid="{0C8380D0-381B-4A5D-8B47-EC22CA637FA7}" name="State Only  RCC " dataDxfId="10" totalsRowDxfId="9"/>
    <tableColumn id="9" xr3:uid="{DD509574-5851-41B1-8CD0-05BF69BF9DF7}" name="Inpatient  CPE Cost Factor " dataDxfId="8" totalsRowDxfId="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75609-CF31-440A-A2AF-E70C27FB67ED}">
  <dimension ref="A1:V26"/>
  <sheetViews>
    <sheetView tabSelected="1" workbookViewId="0">
      <selection activeCell="J12" sqref="J12"/>
    </sheetView>
  </sheetViews>
  <sheetFormatPr defaultRowHeight="15" x14ac:dyDescent="0.25"/>
  <cols>
    <col min="1" max="1" width="56.85546875" customWidth="1"/>
    <col min="2" max="2" width="17.28515625" customWidth="1"/>
    <col min="3" max="3" width="10.85546875" customWidth="1"/>
  </cols>
  <sheetData>
    <row r="1" spans="1:22" ht="23.25" customHeight="1" x14ac:dyDescent="0.25">
      <c r="A1" s="1"/>
      <c r="B1" s="2"/>
      <c r="C1" s="19"/>
      <c r="D1" s="19" t="s">
        <v>45</v>
      </c>
      <c r="E1" s="20"/>
      <c r="F1" s="5"/>
      <c r="G1" s="5"/>
      <c r="H1" s="6"/>
      <c r="I1" s="6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3.25" customHeight="1" x14ac:dyDescent="0.25">
      <c r="A2" s="1"/>
      <c r="B2" s="2"/>
      <c r="C2" s="19"/>
      <c r="D2" s="19" t="s">
        <v>46</v>
      </c>
      <c r="E2" s="20"/>
      <c r="F2" s="5"/>
      <c r="G2" s="5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4"/>
      <c r="U2" s="4"/>
      <c r="V2" s="4"/>
    </row>
    <row r="3" spans="1:22" ht="23.25" customHeight="1" x14ac:dyDescent="0.25">
      <c r="A3" s="1"/>
      <c r="B3" s="2"/>
      <c r="C3" s="3"/>
      <c r="D3" s="21" t="s">
        <v>195</v>
      </c>
      <c r="E3" s="7"/>
      <c r="F3" s="7"/>
      <c r="G3" s="5"/>
      <c r="H3" s="6"/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4"/>
      <c r="U3" s="4"/>
      <c r="V3" s="4"/>
    </row>
    <row r="4" spans="1:22" ht="23.25" customHeight="1" x14ac:dyDescent="0.25">
      <c r="A4" s="1"/>
      <c r="B4" s="2"/>
      <c r="C4" s="3"/>
      <c r="D4" s="21"/>
      <c r="E4" s="7"/>
      <c r="F4" s="7"/>
      <c r="G4" s="5"/>
      <c r="H4" s="6"/>
      <c r="I4" s="6"/>
      <c r="J4" s="5"/>
      <c r="K4" s="5"/>
      <c r="L4" s="5"/>
      <c r="M4" s="5"/>
      <c r="N4" s="5"/>
      <c r="O4" s="5"/>
      <c r="P4" s="5"/>
      <c r="Q4" s="5"/>
      <c r="R4" s="5"/>
      <c r="S4" s="5"/>
      <c r="T4" s="4"/>
      <c r="U4" s="4"/>
      <c r="V4" s="4"/>
    </row>
    <row r="5" spans="1:22" ht="15" customHeight="1" x14ac:dyDescent="0.25">
      <c r="F5" s="325" t="s">
        <v>199</v>
      </c>
      <c r="G5" s="326"/>
      <c r="H5" s="326"/>
      <c r="I5" s="326"/>
      <c r="J5" s="326"/>
      <c r="K5" s="326"/>
      <c r="L5" s="326"/>
      <c r="M5" s="326"/>
      <c r="N5" s="326"/>
    </row>
    <row r="6" spans="1:22" ht="20.100000000000001" customHeight="1" x14ac:dyDescent="0.25">
      <c r="A6" s="97" t="s">
        <v>194</v>
      </c>
      <c r="B6" s="238" t="s">
        <v>191</v>
      </c>
      <c r="C6" s="324"/>
      <c r="D6" s="324"/>
      <c r="F6" s="326"/>
      <c r="G6" s="326"/>
      <c r="H6" s="326"/>
      <c r="I6" s="326"/>
      <c r="J6" s="326"/>
      <c r="K6" s="326"/>
      <c r="L6" s="326"/>
      <c r="M6" s="326"/>
      <c r="N6" s="326"/>
    </row>
    <row r="7" spans="1:22" ht="15.75" customHeight="1" thickBot="1" x14ac:dyDescent="0.3">
      <c r="F7" s="326"/>
      <c r="G7" s="326"/>
      <c r="H7" s="326"/>
      <c r="I7" s="326"/>
      <c r="J7" s="326"/>
      <c r="K7" s="326"/>
      <c r="L7" s="326"/>
      <c r="M7" s="326"/>
      <c r="N7" s="326"/>
    </row>
    <row r="8" spans="1:22" ht="39" customHeight="1" x14ac:dyDescent="0.25">
      <c r="A8" s="117" t="s">
        <v>123</v>
      </c>
      <c r="B8" s="118" t="s">
        <v>136</v>
      </c>
      <c r="C8" s="93" t="s">
        <v>137</v>
      </c>
      <c r="D8" s="26"/>
      <c r="E8" s="26"/>
      <c r="F8" s="26"/>
      <c r="G8" s="26"/>
      <c r="H8" s="26"/>
      <c r="I8" s="26"/>
      <c r="J8" s="26"/>
      <c r="K8" s="26"/>
    </row>
    <row r="9" spans="1:22" ht="25.5" customHeight="1" x14ac:dyDescent="0.25">
      <c r="A9" s="128" t="s">
        <v>138</v>
      </c>
      <c r="B9" s="119">
        <v>45108</v>
      </c>
      <c r="C9" s="120">
        <v>65.8</v>
      </c>
      <c r="D9" s="26"/>
      <c r="E9" s="26"/>
      <c r="F9" s="26"/>
      <c r="G9" s="26"/>
      <c r="H9" s="26"/>
      <c r="I9" s="26"/>
      <c r="J9" s="26"/>
      <c r="K9" s="26"/>
    </row>
    <row r="10" spans="1:22" ht="25.5" customHeight="1" x14ac:dyDescent="0.25">
      <c r="A10" s="129" t="s">
        <v>139</v>
      </c>
      <c r="B10" s="121">
        <v>45962</v>
      </c>
      <c r="C10" s="122">
        <v>396.2</v>
      </c>
      <c r="D10" s="26"/>
      <c r="E10" s="26"/>
      <c r="F10" s="26"/>
      <c r="G10" s="26"/>
      <c r="H10" s="26"/>
      <c r="I10" s="26"/>
      <c r="J10" s="26"/>
      <c r="K10" s="26"/>
    </row>
    <row r="11" spans="1:22" ht="25.5" customHeight="1" x14ac:dyDescent="0.25">
      <c r="A11" s="128" t="s">
        <v>140</v>
      </c>
      <c r="B11" s="119">
        <v>45962</v>
      </c>
      <c r="C11" s="120">
        <v>902.79</v>
      </c>
      <c r="D11" s="26"/>
      <c r="E11" s="26"/>
      <c r="F11" s="26"/>
      <c r="G11" s="26"/>
      <c r="H11" s="26"/>
      <c r="I11" s="26"/>
      <c r="J11" s="26"/>
      <c r="K11" s="26"/>
    </row>
    <row r="12" spans="1:22" ht="25.5" customHeight="1" x14ac:dyDescent="0.25">
      <c r="A12" s="129" t="s">
        <v>141</v>
      </c>
      <c r="B12" s="121">
        <v>45962</v>
      </c>
      <c r="C12" s="123" t="s">
        <v>142</v>
      </c>
      <c r="D12" s="26"/>
      <c r="E12" s="26"/>
      <c r="F12" s="26"/>
      <c r="G12" s="26"/>
      <c r="H12" s="26"/>
      <c r="I12" s="26"/>
      <c r="J12" s="26"/>
      <c r="K12" s="26"/>
    </row>
    <row r="13" spans="1:22" ht="25.5" customHeight="1" x14ac:dyDescent="0.25"/>
    <row r="14" spans="1:22" ht="25.5" customHeight="1" x14ac:dyDescent="0.25">
      <c r="A14" s="124" t="s">
        <v>128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22" ht="25.5" customHeight="1" x14ac:dyDescent="0.25">
      <c r="A15" s="130" t="s">
        <v>129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1"/>
      <c r="M15" s="131"/>
    </row>
    <row r="16" spans="1:22" ht="25.5" customHeight="1" x14ac:dyDescent="0.25">
      <c r="A16" s="130" t="s">
        <v>130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1"/>
      <c r="M16" s="131"/>
    </row>
    <row r="17" spans="1:13" ht="25.5" customHeight="1" x14ac:dyDescent="0.25">
      <c r="A17" s="130" t="s">
        <v>163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1"/>
      <c r="M17" s="131"/>
    </row>
    <row r="18" spans="1:13" ht="25.5" customHeight="1" x14ac:dyDescent="0.25">
      <c r="A18" s="130" t="s">
        <v>131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1"/>
      <c r="M18" s="131"/>
    </row>
    <row r="19" spans="1:13" ht="25.5" customHeight="1" x14ac:dyDescent="0.25">
      <c r="A19" s="130" t="s">
        <v>164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1"/>
      <c r="M19" s="131"/>
    </row>
    <row r="20" spans="1:13" ht="25.5" customHeight="1" x14ac:dyDescent="0.25">
      <c r="A20" s="130" t="s">
        <v>188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31"/>
    </row>
    <row r="21" spans="1:13" ht="25.5" customHeight="1" x14ac:dyDescent="0.25">
      <c r="A21" s="125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3" ht="25.5" customHeight="1" x14ac:dyDescent="0.25">
      <c r="A22" s="126" t="s">
        <v>132</v>
      </c>
      <c r="B22" s="27"/>
      <c r="C22" s="28"/>
      <c r="D22" s="29"/>
      <c r="E22" s="26"/>
      <c r="F22" s="26"/>
      <c r="G22" s="26"/>
      <c r="H22" s="26"/>
      <c r="I22" s="26"/>
      <c r="J22" s="26"/>
      <c r="K22" s="26"/>
    </row>
    <row r="23" spans="1:13" ht="25.5" customHeight="1" x14ac:dyDescent="0.25">
      <c r="A23" s="127" t="s">
        <v>133</v>
      </c>
      <c r="B23" s="27"/>
      <c r="C23" s="26"/>
      <c r="D23" s="29"/>
      <c r="E23" s="26"/>
      <c r="F23" s="26"/>
      <c r="G23" s="26"/>
      <c r="H23" s="26"/>
      <c r="I23" s="26"/>
      <c r="J23" s="26"/>
      <c r="K23" s="26"/>
    </row>
    <row r="24" spans="1:13" ht="25.5" customHeight="1" x14ac:dyDescent="0.25">
      <c r="A24" s="127" t="s">
        <v>134</v>
      </c>
      <c r="B24" s="27"/>
      <c r="C24" s="28"/>
      <c r="D24" s="29"/>
      <c r="E24" s="26"/>
      <c r="F24" s="26"/>
      <c r="G24" s="26"/>
      <c r="H24" s="26"/>
      <c r="I24" s="26"/>
      <c r="J24" s="26"/>
      <c r="K24" s="26"/>
    </row>
    <row r="25" spans="1:13" ht="25.5" customHeight="1" x14ac:dyDescent="0.25">
      <c r="A25" s="127" t="s">
        <v>135</v>
      </c>
      <c r="B25" s="27"/>
      <c r="C25" s="28"/>
      <c r="D25" s="26"/>
      <c r="E25" s="26"/>
      <c r="F25" s="26"/>
      <c r="G25" s="26"/>
      <c r="H25" s="26"/>
      <c r="I25" s="26"/>
      <c r="J25" s="26"/>
      <c r="K25" s="26"/>
    </row>
    <row r="26" spans="1:13" ht="25.5" customHeight="1" x14ac:dyDescent="0.25"/>
  </sheetData>
  <mergeCells count="2">
    <mergeCell ref="C6:D6"/>
    <mergeCell ref="F5:N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F3410-FE72-4FD0-85B6-19ECAD467CE1}">
  <dimension ref="A1:C6"/>
  <sheetViews>
    <sheetView workbookViewId="0">
      <selection activeCell="A12" sqref="A12"/>
    </sheetView>
  </sheetViews>
  <sheetFormatPr defaultRowHeight="15" x14ac:dyDescent="0.25"/>
  <cols>
    <col min="1" max="1" width="65.42578125" customWidth="1"/>
    <col min="2" max="2" width="21.7109375" customWidth="1"/>
    <col min="3" max="3" width="24.85546875" customWidth="1"/>
  </cols>
  <sheetData>
    <row r="1" spans="1:3" ht="34.5" thickBot="1" x14ac:dyDescent="0.55000000000000004">
      <c r="A1" s="328" t="s">
        <v>122</v>
      </c>
      <c r="B1" s="328"/>
      <c r="C1" s="328"/>
    </row>
    <row r="2" spans="1:3" ht="75" customHeight="1" thickBot="1" x14ac:dyDescent="0.3">
      <c r="A2" s="94" t="s">
        <v>123</v>
      </c>
      <c r="B2" s="95" t="s">
        <v>124</v>
      </c>
      <c r="C2" s="96" t="s">
        <v>125</v>
      </c>
    </row>
    <row r="3" spans="1:3" ht="25.5" customHeight="1" thickBot="1" x14ac:dyDescent="0.3">
      <c r="A3" s="104" t="s">
        <v>126</v>
      </c>
      <c r="B3" s="98">
        <v>1001</v>
      </c>
      <c r="C3" s="99">
        <v>1019.48</v>
      </c>
    </row>
    <row r="4" spans="1:3" ht="25.5" customHeight="1" thickBot="1" x14ac:dyDescent="0.3">
      <c r="A4" s="105" t="s">
        <v>127</v>
      </c>
      <c r="B4" s="100">
        <v>1001</v>
      </c>
      <c r="C4" s="101">
        <v>1250</v>
      </c>
    </row>
    <row r="5" spans="1:3" ht="33.75" customHeight="1" thickBot="1" x14ac:dyDescent="0.3">
      <c r="A5" s="321" t="s">
        <v>197</v>
      </c>
      <c r="B5" s="102">
        <v>1002</v>
      </c>
      <c r="C5" s="103">
        <v>793</v>
      </c>
    </row>
    <row r="6" spans="1:3" ht="25.5" customHeight="1" x14ac:dyDescent="0.25"/>
  </sheetData>
  <mergeCells count="1"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DA516-03E4-4354-9F6C-56BE0CDA9144}">
  <dimension ref="A1:B25"/>
  <sheetViews>
    <sheetView workbookViewId="0">
      <selection activeCell="B9" sqref="B9"/>
    </sheetView>
  </sheetViews>
  <sheetFormatPr defaultRowHeight="15" x14ac:dyDescent="0.25"/>
  <cols>
    <col min="1" max="1" width="29.85546875" customWidth="1"/>
    <col min="2" max="2" width="104" customWidth="1"/>
  </cols>
  <sheetData>
    <row r="1" spans="1:2" ht="75" customHeight="1" thickBot="1" x14ac:dyDescent="0.3">
      <c r="A1" s="201" t="s">
        <v>161</v>
      </c>
      <c r="B1" s="201" t="s">
        <v>165</v>
      </c>
    </row>
    <row r="2" spans="1:2" x14ac:dyDescent="0.25">
      <c r="A2" s="312">
        <v>45962</v>
      </c>
      <c r="B2" t="s">
        <v>193</v>
      </c>
    </row>
    <row r="3" spans="1:2" x14ac:dyDescent="0.25">
      <c r="A3" s="312">
        <v>45962</v>
      </c>
      <c r="B3" t="s">
        <v>196</v>
      </c>
    </row>
    <row r="4" spans="1:2" x14ac:dyDescent="0.25">
      <c r="A4" s="312">
        <v>45962</v>
      </c>
      <c r="B4" s="322" t="s">
        <v>198</v>
      </c>
    </row>
    <row r="5" spans="1:2" x14ac:dyDescent="0.25">
      <c r="B5" s="323"/>
    </row>
    <row r="25" spans="2:2" x14ac:dyDescent="0.25">
      <c r="B25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55DBC-949A-4AF1-856E-6CE740658978}">
  <dimension ref="A1:I97"/>
  <sheetViews>
    <sheetView workbookViewId="0">
      <pane ySplit="2" topLeftCell="A3" activePane="bottomLeft" state="frozen"/>
      <selection pane="bottomLeft" activeCell="M20" sqref="M20"/>
    </sheetView>
  </sheetViews>
  <sheetFormatPr defaultRowHeight="15" x14ac:dyDescent="0.25"/>
  <cols>
    <col min="1" max="1" width="53.42578125" customWidth="1"/>
    <col min="2" max="2" width="15.5703125" customWidth="1"/>
    <col min="3" max="3" width="15.140625" customWidth="1"/>
    <col min="4" max="4" width="12.140625" customWidth="1"/>
    <col min="5" max="5" width="12" customWidth="1"/>
    <col min="6" max="7" width="1.85546875" customWidth="1"/>
    <col min="8" max="9" width="1.28515625" customWidth="1"/>
    <col min="10" max="10" width="3.28515625" customWidth="1"/>
  </cols>
  <sheetData>
    <row r="1" spans="1:9" ht="33.75" customHeight="1" thickBot="1" x14ac:dyDescent="0.3">
      <c r="A1" s="327" t="s">
        <v>189</v>
      </c>
      <c r="B1" s="327"/>
      <c r="C1" s="327"/>
      <c r="D1" s="327"/>
      <c r="E1" s="327"/>
      <c r="F1" s="327"/>
      <c r="G1" s="327"/>
      <c r="H1" s="327"/>
      <c r="I1" s="327"/>
    </row>
    <row r="2" spans="1:9" ht="63" customHeight="1" x14ac:dyDescent="0.25">
      <c r="A2" s="178" t="s">
        <v>92</v>
      </c>
      <c r="B2" s="179" t="s">
        <v>47</v>
      </c>
      <c r="C2" s="179" t="s">
        <v>0</v>
      </c>
      <c r="D2" s="180" t="s">
        <v>153</v>
      </c>
      <c r="E2" s="181" t="s">
        <v>48</v>
      </c>
    </row>
    <row r="3" spans="1:9" ht="23.25" customHeight="1" x14ac:dyDescent="0.25">
      <c r="A3" s="84" t="s">
        <v>2</v>
      </c>
      <c r="B3" s="46" t="s">
        <v>49</v>
      </c>
      <c r="C3" s="47">
        <v>1801887658</v>
      </c>
      <c r="D3" s="48">
        <v>380060</v>
      </c>
      <c r="E3" s="137" t="s">
        <v>3</v>
      </c>
    </row>
    <row r="4" spans="1:9" ht="23.25" customHeight="1" x14ac:dyDescent="0.25">
      <c r="A4" s="67" t="s">
        <v>4</v>
      </c>
      <c r="B4" s="16" t="s">
        <v>49</v>
      </c>
      <c r="C4" s="10">
        <v>1154563963</v>
      </c>
      <c r="D4" s="11">
        <v>131328</v>
      </c>
      <c r="E4" s="138" t="s">
        <v>3</v>
      </c>
    </row>
    <row r="5" spans="1:9" ht="23.25" customHeight="1" x14ac:dyDescent="0.25">
      <c r="A5" s="84" t="s">
        <v>6</v>
      </c>
      <c r="B5" s="46" t="s">
        <v>50</v>
      </c>
      <c r="C5" s="47">
        <v>1073566246</v>
      </c>
      <c r="D5" s="48">
        <v>500060</v>
      </c>
      <c r="E5" s="137" t="s">
        <v>5</v>
      </c>
    </row>
    <row r="6" spans="1:9" ht="23.25" customHeight="1" x14ac:dyDescent="0.25">
      <c r="A6" s="67" t="s">
        <v>81</v>
      </c>
      <c r="B6" s="16" t="s">
        <v>82</v>
      </c>
      <c r="C6" s="10">
        <v>1528231826</v>
      </c>
      <c r="D6" s="11">
        <v>384012</v>
      </c>
      <c r="E6" s="138" t="s">
        <v>3</v>
      </c>
    </row>
    <row r="7" spans="1:9" ht="23.25" customHeight="1" x14ac:dyDescent="0.25">
      <c r="A7" s="139" t="s">
        <v>105</v>
      </c>
      <c r="B7" s="46" t="s">
        <v>106</v>
      </c>
      <c r="C7" s="47">
        <v>1245756410</v>
      </c>
      <c r="D7" s="47">
        <v>503026</v>
      </c>
      <c r="E7" s="140" t="s">
        <v>3</v>
      </c>
    </row>
    <row r="8" spans="1:9" ht="23.25" customHeight="1" x14ac:dyDescent="0.25">
      <c r="A8" s="67" t="s">
        <v>7</v>
      </c>
      <c r="B8" s="16" t="s">
        <v>49</v>
      </c>
      <c r="C8" s="10">
        <v>1134146939</v>
      </c>
      <c r="D8" s="11">
        <v>381320</v>
      </c>
      <c r="E8" s="138" t="s">
        <v>3</v>
      </c>
    </row>
    <row r="9" spans="1:9" ht="23.25" customHeight="1" x14ac:dyDescent="0.25">
      <c r="A9" s="107" t="s">
        <v>51</v>
      </c>
      <c r="B9" s="132" t="s">
        <v>52</v>
      </c>
      <c r="C9" s="133">
        <v>1306883228</v>
      </c>
      <c r="D9" s="134">
        <v>500016</v>
      </c>
      <c r="E9" s="137" t="s">
        <v>5</v>
      </c>
    </row>
    <row r="10" spans="1:9" ht="23.25" customHeight="1" x14ac:dyDescent="0.25">
      <c r="A10" s="67" t="s">
        <v>8</v>
      </c>
      <c r="B10" s="16" t="s">
        <v>52</v>
      </c>
      <c r="C10" s="10">
        <v>1326564071</v>
      </c>
      <c r="D10" s="11">
        <v>500154</v>
      </c>
      <c r="E10" s="138" t="s">
        <v>5</v>
      </c>
    </row>
    <row r="11" spans="1:9" ht="23.25" customHeight="1" x14ac:dyDescent="0.25">
      <c r="A11" s="84" t="s">
        <v>53</v>
      </c>
      <c r="B11" s="46" t="s">
        <v>50</v>
      </c>
      <c r="C11" s="47">
        <v>1033174933</v>
      </c>
      <c r="D11" s="48">
        <v>500124</v>
      </c>
      <c r="E11" s="137" t="s">
        <v>5</v>
      </c>
    </row>
    <row r="12" spans="1:9" ht="23.25" customHeight="1" x14ac:dyDescent="0.25">
      <c r="A12" s="67" t="s">
        <v>9</v>
      </c>
      <c r="B12" s="16" t="s">
        <v>50</v>
      </c>
      <c r="C12" s="10">
        <v>1013074061</v>
      </c>
      <c r="D12" s="11">
        <v>500084</v>
      </c>
      <c r="E12" s="138" t="s">
        <v>5</v>
      </c>
    </row>
    <row r="13" spans="1:9" ht="23.25" customHeight="1" x14ac:dyDescent="0.25">
      <c r="A13" s="84" t="s">
        <v>83</v>
      </c>
      <c r="B13" s="46" t="s">
        <v>84</v>
      </c>
      <c r="C13" s="47">
        <v>1053327890</v>
      </c>
      <c r="D13" s="48">
        <v>504002</v>
      </c>
      <c r="E13" s="137" t="s">
        <v>5</v>
      </c>
    </row>
    <row r="14" spans="1:9" ht="23.25" customHeight="1" x14ac:dyDescent="0.25">
      <c r="A14" s="68" t="s">
        <v>94</v>
      </c>
      <c r="B14" s="16" t="s">
        <v>95</v>
      </c>
      <c r="C14" s="10">
        <v>1508899816</v>
      </c>
      <c r="D14" s="10">
        <v>501322</v>
      </c>
      <c r="E14" s="141" t="s">
        <v>3</v>
      </c>
    </row>
    <row r="15" spans="1:9" ht="23.25" customHeight="1" x14ac:dyDescent="0.25">
      <c r="A15" s="139" t="s">
        <v>54</v>
      </c>
      <c r="B15" s="46" t="s">
        <v>52</v>
      </c>
      <c r="C15" s="47">
        <v>1164493847</v>
      </c>
      <c r="D15" s="47">
        <v>500138</v>
      </c>
      <c r="E15" s="140" t="s">
        <v>5</v>
      </c>
    </row>
    <row r="16" spans="1:9" ht="23.25" customHeight="1" x14ac:dyDescent="0.25">
      <c r="A16" s="67" t="s">
        <v>10</v>
      </c>
      <c r="B16" s="16" t="s">
        <v>49</v>
      </c>
      <c r="C16" s="10">
        <v>1619988144</v>
      </c>
      <c r="D16" s="11">
        <v>131327</v>
      </c>
      <c r="E16" s="138" t="s">
        <v>3</v>
      </c>
    </row>
    <row r="17" spans="1:5" ht="23.25" customHeight="1" x14ac:dyDescent="0.25">
      <c r="A17" s="107" t="s">
        <v>55</v>
      </c>
      <c r="B17" s="46" t="s">
        <v>56</v>
      </c>
      <c r="C17" s="47">
        <v>1154378859</v>
      </c>
      <c r="D17" s="48">
        <v>500031</v>
      </c>
      <c r="E17" s="137" t="s">
        <v>5</v>
      </c>
    </row>
    <row r="18" spans="1:5" ht="23.25" customHeight="1" x14ac:dyDescent="0.25">
      <c r="A18" s="67" t="s">
        <v>11</v>
      </c>
      <c r="B18" s="16" t="s">
        <v>50</v>
      </c>
      <c r="C18" s="10">
        <v>1053359729</v>
      </c>
      <c r="D18" s="11">
        <v>500064</v>
      </c>
      <c r="E18" s="138" t="s">
        <v>3</v>
      </c>
    </row>
    <row r="19" spans="1:5" ht="23.25" customHeight="1" x14ac:dyDescent="0.25">
      <c r="A19" s="84" t="s">
        <v>85</v>
      </c>
      <c r="B19" s="46" t="s">
        <v>84</v>
      </c>
      <c r="C19" s="47">
        <v>1932698107</v>
      </c>
      <c r="D19" s="48">
        <v>504014</v>
      </c>
      <c r="E19" s="137" t="s">
        <v>5</v>
      </c>
    </row>
    <row r="20" spans="1:5" ht="23.25" customHeight="1" x14ac:dyDescent="0.25">
      <c r="A20" s="69" t="s">
        <v>12</v>
      </c>
      <c r="B20" s="16" t="s">
        <v>50</v>
      </c>
      <c r="C20" s="10">
        <v>1710913140</v>
      </c>
      <c r="D20" s="11">
        <v>500007</v>
      </c>
      <c r="E20" s="138" t="s">
        <v>3</v>
      </c>
    </row>
    <row r="21" spans="1:5" ht="23.25" customHeight="1" x14ac:dyDescent="0.25">
      <c r="A21" s="84" t="s">
        <v>13</v>
      </c>
      <c r="B21" s="46" t="s">
        <v>52</v>
      </c>
      <c r="C21" s="47">
        <v>1972507580</v>
      </c>
      <c r="D21" s="48">
        <v>500058</v>
      </c>
      <c r="E21" s="137" t="s">
        <v>5</v>
      </c>
    </row>
    <row r="22" spans="1:5" ht="23.25" customHeight="1" x14ac:dyDescent="0.25">
      <c r="A22" s="67" t="s">
        <v>57</v>
      </c>
      <c r="B22" s="16" t="s">
        <v>52</v>
      </c>
      <c r="C22" s="10">
        <v>1861522088</v>
      </c>
      <c r="D22" s="11">
        <v>500052</v>
      </c>
      <c r="E22" s="138" t="s">
        <v>3</v>
      </c>
    </row>
    <row r="23" spans="1:5" ht="23.25" customHeight="1" x14ac:dyDescent="0.25">
      <c r="A23" s="84" t="s">
        <v>113</v>
      </c>
      <c r="B23" s="46" t="s">
        <v>114</v>
      </c>
      <c r="C23" s="47">
        <v>1578632568</v>
      </c>
      <c r="D23" s="48">
        <v>502002</v>
      </c>
      <c r="E23" s="137" t="s">
        <v>3</v>
      </c>
    </row>
    <row r="24" spans="1:5" ht="23.25" customHeight="1" x14ac:dyDescent="0.25">
      <c r="A24" s="67" t="s">
        <v>96</v>
      </c>
      <c r="B24" s="16" t="s">
        <v>95</v>
      </c>
      <c r="C24" s="10">
        <v>1386689487</v>
      </c>
      <c r="D24" s="11">
        <v>501316</v>
      </c>
      <c r="E24" s="138" t="s">
        <v>3</v>
      </c>
    </row>
    <row r="25" spans="1:5" ht="23.25" customHeight="1" x14ac:dyDescent="0.25">
      <c r="A25" s="84" t="s">
        <v>14</v>
      </c>
      <c r="B25" s="46" t="s">
        <v>49</v>
      </c>
      <c r="C25" s="47">
        <v>1992798409</v>
      </c>
      <c r="D25" s="48">
        <v>130049</v>
      </c>
      <c r="E25" s="137" t="s">
        <v>3</v>
      </c>
    </row>
    <row r="26" spans="1:5" ht="23.25" customHeight="1" x14ac:dyDescent="0.25">
      <c r="A26" s="67" t="s">
        <v>15</v>
      </c>
      <c r="B26" s="16" t="s">
        <v>58</v>
      </c>
      <c r="C26" s="10">
        <v>1831112358</v>
      </c>
      <c r="D26" s="11">
        <v>380007</v>
      </c>
      <c r="E26" s="138" t="s">
        <v>3</v>
      </c>
    </row>
    <row r="27" spans="1:5" ht="23.25" customHeight="1" x14ac:dyDescent="0.25">
      <c r="A27" s="84" t="s">
        <v>16</v>
      </c>
      <c r="B27" s="46" t="s">
        <v>49</v>
      </c>
      <c r="C27" s="47">
        <v>1780608216</v>
      </c>
      <c r="D27" s="48">
        <v>380017</v>
      </c>
      <c r="E27" s="137" t="s">
        <v>3</v>
      </c>
    </row>
    <row r="28" spans="1:5" ht="23.25" customHeight="1" x14ac:dyDescent="0.25">
      <c r="A28" s="67" t="s">
        <v>17</v>
      </c>
      <c r="B28" s="16" t="s">
        <v>52</v>
      </c>
      <c r="C28" s="10">
        <v>1700809829</v>
      </c>
      <c r="D28" s="11">
        <v>500150</v>
      </c>
      <c r="E28" s="138" t="s">
        <v>5</v>
      </c>
    </row>
    <row r="29" spans="1:5" ht="23.25" customHeight="1" x14ac:dyDescent="0.25">
      <c r="A29" s="84" t="s">
        <v>86</v>
      </c>
      <c r="B29" s="46" t="s">
        <v>84</v>
      </c>
      <c r="C29" s="47">
        <v>1548342181</v>
      </c>
      <c r="D29" s="48">
        <v>504008</v>
      </c>
      <c r="E29" s="137" t="s">
        <v>3</v>
      </c>
    </row>
    <row r="30" spans="1:5" ht="23.25" customHeight="1" x14ac:dyDescent="0.25">
      <c r="A30" s="79" t="s">
        <v>107</v>
      </c>
      <c r="B30" s="75" t="s">
        <v>108</v>
      </c>
      <c r="C30" s="76">
        <v>1497817654</v>
      </c>
      <c r="D30" s="76">
        <v>501337</v>
      </c>
      <c r="E30" s="142" t="s">
        <v>3</v>
      </c>
    </row>
    <row r="31" spans="1:5" ht="23.25" customHeight="1" x14ac:dyDescent="0.25">
      <c r="A31" s="84" t="s">
        <v>115</v>
      </c>
      <c r="B31" s="46" t="s">
        <v>116</v>
      </c>
      <c r="C31" s="47">
        <v>1841390077</v>
      </c>
      <c r="D31" s="57" t="s">
        <v>117</v>
      </c>
      <c r="E31" s="140" t="s">
        <v>3</v>
      </c>
    </row>
    <row r="32" spans="1:5" ht="23.25" customHeight="1" x14ac:dyDescent="0.25">
      <c r="A32" s="67" t="s">
        <v>18</v>
      </c>
      <c r="B32" s="16" t="s">
        <v>52</v>
      </c>
      <c r="C32" s="10">
        <v>1306952726</v>
      </c>
      <c r="D32" s="11">
        <v>503301</v>
      </c>
      <c r="E32" s="138" t="s">
        <v>5</v>
      </c>
    </row>
    <row r="33" spans="1:5" ht="23.25" customHeight="1" x14ac:dyDescent="0.25">
      <c r="A33" s="84" t="s">
        <v>59</v>
      </c>
      <c r="B33" s="46" t="s">
        <v>49</v>
      </c>
      <c r="C33" s="47">
        <v>1306842752</v>
      </c>
      <c r="D33" s="48">
        <v>380001</v>
      </c>
      <c r="E33" s="137" t="s">
        <v>3</v>
      </c>
    </row>
    <row r="34" spans="1:5" ht="23.25" customHeight="1" x14ac:dyDescent="0.25">
      <c r="A34" s="67" t="s">
        <v>97</v>
      </c>
      <c r="B34" s="16" t="s">
        <v>95</v>
      </c>
      <c r="C34" s="10">
        <v>1255387403</v>
      </c>
      <c r="D34" s="53">
        <v>501328</v>
      </c>
      <c r="E34" s="143" t="s">
        <v>3</v>
      </c>
    </row>
    <row r="35" spans="1:5" ht="23.25" customHeight="1" x14ac:dyDescent="0.25">
      <c r="A35" s="84" t="s">
        <v>60</v>
      </c>
      <c r="B35" s="46" t="s">
        <v>52</v>
      </c>
      <c r="C35" s="47">
        <v>1255327201</v>
      </c>
      <c r="D35" s="48">
        <v>500015</v>
      </c>
      <c r="E35" s="137" t="s">
        <v>5</v>
      </c>
    </row>
    <row r="36" spans="1:5" ht="23.25" customHeight="1" x14ac:dyDescent="0.25">
      <c r="A36" s="67" t="s">
        <v>61</v>
      </c>
      <c r="B36" s="16" t="s">
        <v>52</v>
      </c>
      <c r="C36" s="10">
        <v>1841258639</v>
      </c>
      <c r="D36" s="11">
        <v>500139</v>
      </c>
      <c r="E36" s="138" t="s">
        <v>5</v>
      </c>
    </row>
    <row r="37" spans="1:5" ht="23.25" customHeight="1" x14ac:dyDescent="0.25">
      <c r="A37" s="84" t="s">
        <v>62</v>
      </c>
      <c r="B37" s="46" t="s">
        <v>52</v>
      </c>
      <c r="C37" s="47">
        <v>1356528269</v>
      </c>
      <c r="D37" s="48">
        <v>500044</v>
      </c>
      <c r="E37" s="137" t="s">
        <v>5</v>
      </c>
    </row>
    <row r="38" spans="1:5" ht="23.25" customHeight="1" x14ac:dyDescent="0.25">
      <c r="A38" s="67" t="s">
        <v>63</v>
      </c>
      <c r="B38" s="16" t="s">
        <v>52</v>
      </c>
      <c r="C38" s="10">
        <v>1841231461</v>
      </c>
      <c r="D38" s="11">
        <v>500079</v>
      </c>
      <c r="E38" s="138" t="s">
        <v>5</v>
      </c>
    </row>
    <row r="39" spans="1:5" ht="23.25" customHeight="1" x14ac:dyDescent="0.25">
      <c r="A39" s="84" t="s">
        <v>19</v>
      </c>
      <c r="B39" s="46" t="s">
        <v>52</v>
      </c>
      <c r="C39" s="47">
        <v>1366556227</v>
      </c>
      <c r="D39" s="48">
        <v>500129</v>
      </c>
      <c r="E39" s="137" t="s">
        <v>5</v>
      </c>
    </row>
    <row r="40" spans="1:5" ht="23.25" customHeight="1" x14ac:dyDescent="0.25">
      <c r="A40" s="67" t="s">
        <v>64</v>
      </c>
      <c r="B40" s="16" t="s">
        <v>52</v>
      </c>
      <c r="C40" s="10">
        <v>1538345251</v>
      </c>
      <c r="D40" s="11">
        <v>500119</v>
      </c>
      <c r="E40" s="138" t="s">
        <v>5</v>
      </c>
    </row>
    <row r="41" spans="1:5" ht="23.25" customHeight="1" x14ac:dyDescent="0.25">
      <c r="A41" s="144" t="s">
        <v>87</v>
      </c>
      <c r="B41" s="46" t="s">
        <v>84</v>
      </c>
      <c r="C41" s="47">
        <v>1184764227</v>
      </c>
      <c r="D41" s="48">
        <v>504009</v>
      </c>
      <c r="E41" s="137" t="s">
        <v>5</v>
      </c>
    </row>
    <row r="42" spans="1:5" ht="23.25" customHeight="1" x14ac:dyDescent="0.25">
      <c r="A42" s="67" t="s">
        <v>98</v>
      </c>
      <c r="B42" s="16" t="s">
        <v>95</v>
      </c>
      <c r="C42" s="10">
        <v>1780778423</v>
      </c>
      <c r="D42" s="17">
        <v>501310</v>
      </c>
      <c r="E42" s="145" t="s">
        <v>3</v>
      </c>
    </row>
    <row r="43" spans="1:5" ht="23.25" customHeight="1" x14ac:dyDescent="0.25">
      <c r="A43" s="84" t="s">
        <v>99</v>
      </c>
      <c r="B43" s="46" t="s">
        <v>95</v>
      </c>
      <c r="C43" s="47">
        <v>1164580700</v>
      </c>
      <c r="D43" s="56">
        <v>501321</v>
      </c>
      <c r="E43" s="146" t="s">
        <v>3</v>
      </c>
    </row>
    <row r="44" spans="1:5" ht="23.25" customHeight="1" x14ac:dyDescent="0.25">
      <c r="A44" s="67" t="s">
        <v>118</v>
      </c>
      <c r="B44" s="50" t="s">
        <v>119</v>
      </c>
      <c r="C44" s="10">
        <v>1023079092</v>
      </c>
      <c r="D44" s="17">
        <v>132001</v>
      </c>
      <c r="E44" s="145" t="s">
        <v>3</v>
      </c>
    </row>
    <row r="45" spans="1:5" ht="23.25" customHeight="1" x14ac:dyDescent="0.25">
      <c r="A45" s="84" t="s">
        <v>20</v>
      </c>
      <c r="B45" s="46" t="s">
        <v>50</v>
      </c>
      <c r="C45" s="47">
        <v>1306845557</v>
      </c>
      <c r="D45" s="48">
        <v>500072</v>
      </c>
      <c r="E45" s="137" t="s">
        <v>5</v>
      </c>
    </row>
    <row r="46" spans="1:5" ht="23.25" customHeight="1" x14ac:dyDescent="0.25">
      <c r="A46" s="79" t="s">
        <v>65</v>
      </c>
      <c r="B46" s="75" t="s">
        <v>58</v>
      </c>
      <c r="C46" s="76">
        <v>1609824010</v>
      </c>
      <c r="D46" s="77">
        <v>380009</v>
      </c>
      <c r="E46" s="147" t="s">
        <v>3</v>
      </c>
    </row>
    <row r="47" spans="1:5" ht="23.25" customHeight="1" x14ac:dyDescent="0.25">
      <c r="A47" s="84" t="s">
        <v>21</v>
      </c>
      <c r="B47" s="46" t="s">
        <v>52</v>
      </c>
      <c r="C47" s="47">
        <v>1861432726</v>
      </c>
      <c r="D47" s="48">
        <v>500051</v>
      </c>
      <c r="E47" s="137" t="s">
        <v>5</v>
      </c>
    </row>
    <row r="48" spans="1:5" ht="23.25" customHeight="1" x14ac:dyDescent="0.25">
      <c r="A48" s="79" t="s">
        <v>66</v>
      </c>
      <c r="B48" s="75" t="s">
        <v>52</v>
      </c>
      <c r="C48" s="76">
        <v>1487917233</v>
      </c>
      <c r="D48" s="77">
        <v>501340</v>
      </c>
      <c r="E48" s="147" t="s">
        <v>3</v>
      </c>
    </row>
    <row r="49" spans="1:5" ht="23.25" customHeight="1" x14ac:dyDescent="0.25">
      <c r="A49" s="84" t="s">
        <v>67</v>
      </c>
      <c r="B49" s="46" t="s">
        <v>52</v>
      </c>
      <c r="C49" s="47">
        <v>1134178999</v>
      </c>
      <c r="D49" s="48">
        <v>500050</v>
      </c>
      <c r="E49" s="137" t="s">
        <v>5</v>
      </c>
    </row>
    <row r="50" spans="1:5" ht="23.25" customHeight="1" x14ac:dyDescent="0.25">
      <c r="A50" s="79" t="s">
        <v>68</v>
      </c>
      <c r="B50" s="75" t="s">
        <v>52</v>
      </c>
      <c r="C50" s="76">
        <v>1073510277</v>
      </c>
      <c r="D50" s="77">
        <v>500041</v>
      </c>
      <c r="E50" s="147" t="s">
        <v>5</v>
      </c>
    </row>
    <row r="51" spans="1:5" ht="23.25" customHeight="1" x14ac:dyDescent="0.25">
      <c r="A51" s="84" t="s">
        <v>69</v>
      </c>
      <c r="B51" s="46" t="s">
        <v>52</v>
      </c>
      <c r="C51" s="47">
        <v>1487904546</v>
      </c>
      <c r="D51" s="48">
        <v>500030</v>
      </c>
      <c r="E51" s="137" t="s">
        <v>5</v>
      </c>
    </row>
    <row r="52" spans="1:5" ht="23.25" customHeight="1" x14ac:dyDescent="0.25">
      <c r="A52" s="67" t="s">
        <v>109</v>
      </c>
      <c r="B52" s="16" t="s">
        <v>108</v>
      </c>
      <c r="C52" s="10">
        <v>1861995714</v>
      </c>
      <c r="D52" s="17">
        <v>501329</v>
      </c>
      <c r="E52" s="145" t="s">
        <v>3</v>
      </c>
    </row>
    <row r="53" spans="1:5" ht="23.25" customHeight="1" x14ac:dyDescent="0.25">
      <c r="A53" s="84" t="s">
        <v>22</v>
      </c>
      <c r="B53" s="46" t="s">
        <v>52</v>
      </c>
      <c r="C53" s="47">
        <v>1376624981</v>
      </c>
      <c r="D53" s="48">
        <v>500019</v>
      </c>
      <c r="E53" s="137" t="s">
        <v>5</v>
      </c>
    </row>
    <row r="54" spans="1:5" ht="23.25" customHeight="1" x14ac:dyDescent="0.25">
      <c r="A54" s="67" t="s">
        <v>23</v>
      </c>
      <c r="B54" s="16" t="s">
        <v>52</v>
      </c>
      <c r="C54" s="10">
        <v>1225289895</v>
      </c>
      <c r="D54" s="11">
        <v>500077</v>
      </c>
      <c r="E54" s="138" t="s">
        <v>5</v>
      </c>
    </row>
    <row r="55" spans="1:5" ht="23.25" customHeight="1" x14ac:dyDescent="0.25">
      <c r="A55" s="84" t="s">
        <v>24</v>
      </c>
      <c r="B55" s="46" t="s">
        <v>49</v>
      </c>
      <c r="C55" s="47">
        <v>1255429338</v>
      </c>
      <c r="D55" s="48">
        <v>381318</v>
      </c>
      <c r="E55" s="137" t="s">
        <v>3</v>
      </c>
    </row>
    <row r="56" spans="1:5" ht="23.25" customHeight="1" x14ac:dyDescent="0.25">
      <c r="A56" s="67" t="s">
        <v>100</v>
      </c>
      <c r="B56" s="16" t="s">
        <v>95</v>
      </c>
      <c r="C56" s="10">
        <v>1003067679</v>
      </c>
      <c r="D56" s="17">
        <v>501326</v>
      </c>
      <c r="E56" s="145" t="s">
        <v>3</v>
      </c>
    </row>
    <row r="57" spans="1:5" ht="23.25" customHeight="1" x14ac:dyDescent="0.25">
      <c r="A57" s="84" t="s">
        <v>25</v>
      </c>
      <c r="B57" s="46" t="s">
        <v>49</v>
      </c>
      <c r="C57" s="47">
        <v>1003991845</v>
      </c>
      <c r="D57" s="48">
        <v>380061</v>
      </c>
      <c r="E57" s="137" t="s">
        <v>3</v>
      </c>
    </row>
    <row r="58" spans="1:5" ht="23.25" customHeight="1" x14ac:dyDescent="0.25">
      <c r="A58" s="67" t="s">
        <v>26</v>
      </c>
      <c r="B58" s="16" t="s">
        <v>52</v>
      </c>
      <c r="C58" s="10">
        <v>1700037801</v>
      </c>
      <c r="D58" s="11">
        <v>500014</v>
      </c>
      <c r="E58" s="138" t="s">
        <v>5</v>
      </c>
    </row>
    <row r="59" spans="1:5" ht="26.25" customHeight="1" x14ac:dyDescent="0.25">
      <c r="A59" s="84" t="s">
        <v>70</v>
      </c>
      <c r="B59" s="46" t="s">
        <v>52</v>
      </c>
      <c r="C59" s="47">
        <v>1144471715</v>
      </c>
      <c r="D59" s="48">
        <v>500054</v>
      </c>
      <c r="E59" s="137" t="s">
        <v>5</v>
      </c>
    </row>
    <row r="60" spans="1:5" ht="23.25" customHeight="1" x14ac:dyDescent="0.25">
      <c r="A60" s="67" t="s">
        <v>110</v>
      </c>
      <c r="B60" s="16" t="s">
        <v>106</v>
      </c>
      <c r="C60" s="10">
        <v>1497752091</v>
      </c>
      <c r="D60" s="10">
        <v>503025</v>
      </c>
      <c r="E60" s="141" t="s">
        <v>5</v>
      </c>
    </row>
    <row r="61" spans="1:5" ht="23.25" customHeight="1" x14ac:dyDescent="0.25">
      <c r="A61" s="107" t="s">
        <v>101</v>
      </c>
      <c r="B61" s="135" t="s">
        <v>95</v>
      </c>
      <c r="C61" s="136">
        <v>1750532321</v>
      </c>
      <c r="D61" s="136">
        <v>501309</v>
      </c>
      <c r="E61" s="148" t="s">
        <v>3</v>
      </c>
    </row>
    <row r="62" spans="1:5" ht="23.25" customHeight="1" x14ac:dyDescent="0.25">
      <c r="A62" s="67" t="s">
        <v>27</v>
      </c>
      <c r="B62" s="16" t="s">
        <v>52</v>
      </c>
      <c r="C62" s="10">
        <v>1386895886</v>
      </c>
      <c r="D62" s="11">
        <v>500002</v>
      </c>
      <c r="E62" s="138" t="s">
        <v>5</v>
      </c>
    </row>
    <row r="63" spans="1:5" ht="23.25" customHeight="1" x14ac:dyDescent="0.25">
      <c r="A63" s="84" t="s">
        <v>28</v>
      </c>
      <c r="B63" s="46" t="s">
        <v>52</v>
      </c>
      <c r="C63" s="47">
        <v>1346250594</v>
      </c>
      <c r="D63" s="48">
        <v>500024</v>
      </c>
      <c r="E63" s="137" t="s">
        <v>5</v>
      </c>
    </row>
    <row r="64" spans="1:5" ht="23.25" customHeight="1" x14ac:dyDescent="0.25">
      <c r="A64" s="67" t="s">
        <v>29</v>
      </c>
      <c r="B64" s="16" t="s">
        <v>49</v>
      </c>
      <c r="C64" s="10">
        <v>1114015971</v>
      </c>
      <c r="D64" s="11">
        <v>380004</v>
      </c>
      <c r="E64" s="138" t="s">
        <v>3</v>
      </c>
    </row>
    <row r="65" spans="1:5" ht="23.25" customHeight="1" x14ac:dyDescent="0.25">
      <c r="A65" s="84" t="s">
        <v>166</v>
      </c>
      <c r="B65" s="106" t="s">
        <v>106</v>
      </c>
      <c r="C65" s="48">
        <v>1306628821</v>
      </c>
      <c r="D65" s="48">
        <v>503027</v>
      </c>
      <c r="E65" s="137" t="s">
        <v>3</v>
      </c>
    </row>
    <row r="66" spans="1:5" ht="23.25" customHeight="1" x14ac:dyDescent="0.25">
      <c r="A66" s="67" t="s">
        <v>88</v>
      </c>
      <c r="B66" s="16" t="s">
        <v>84</v>
      </c>
      <c r="C66" s="10">
        <v>1750881017</v>
      </c>
      <c r="D66" s="11">
        <v>504013</v>
      </c>
      <c r="E66" s="138" t="s">
        <v>3</v>
      </c>
    </row>
    <row r="67" spans="1:5" ht="23.25" customHeight="1" x14ac:dyDescent="0.25">
      <c r="A67" s="84" t="s">
        <v>111</v>
      </c>
      <c r="B67" s="46" t="s">
        <v>112</v>
      </c>
      <c r="C67" s="47">
        <v>1164858411</v>
      </c>
      <c r="D67" s="56">
        <v>133027</v>
      </c>
      <c r="E67" s="146" t="s">
        <v>3</v>
      </c>
    </row>
    <row r="68" spans="1:5" ht="23.25" customHeight="1" x14ac:dyDescent="0.25">
      <c r="A68" s="69" t="s">
        <v>30</v>
      </c>
      <c r="B68" s="16" t="s">
        <v>50</v>
      </c>
      <c r="C68" s="10">
        <v>1902818883</v>
      </c>
      <c r="D68" s="17">
        <v>500033</v>
      </c>
      <c r="E68" s="145" t="s">
        <v>5</v>
      </c>
    </row>
    <row r="69" spans="1:5" ht="23.25" customHeight="1" x14ac:dyDescent="0.25">
      <c r="A69" s="84" t="s">
        <v>31</v>
      </c>
      <c r="B69" s="46" t="s">
        <v>52</v>
      </c>
      <c r="C69" s="47">
        <v>1467536276</v>
      </c>
      <c r="D69" s="56">
        <v>503300</v>
      </c>
      <c r="E69" s="146" t="s">
        <v>5</v>
      </c>
    </row>
    <row r="70" spans="1:5" ht="23.25" customHeight="1" x14ac:dyDescent="0.25">
      <c r="A70" s="67" t="s">
        <v>71</v>
      </c>
      <c r="B70" s="16" t="s">
        <v>49</v>
      </c>
      <c r="C70" s="10">
        <v>1982793139</v>
      </c>
      <c r="D70" s="17">
        <v>383300</v>
      </c>
      <c r="E70" s="145" t="s">
        <v>3</v>
      </c>
    </row>
    <row r="71" spans="1:5" ht="23.25" customHeight="1" x14ac:dyDescent="0.25">
      <c r="A71" s="84" t="s">
        <v>72</v>
      </c>
      <c r="B71" s="46" t="s">
        <v>52</v>
      </c>
      <c r="C71" s="47">
        <v>1992848857</v>
      </c>
      <c r="D71" s="56">
        <v>503302</v>
      </c>
      <c r="E71" s="146" t="s">
        <v>5</v>
      </c>
    </row>
    <row r="72" spans="1:5" ht="23.25" customHeight="1" x14ac:dyDescent="0.25">
      <c r="A72" s="67" t="s">
        <v>32</v>
      </c>
      <c r="B72" s="16" t="s">
        <v>50</v>
      </c>
      <c r="C72" s="10">
        <v>1053357244</v>
      </c>
      <c r="D72" s="17">
        <v>500003</v>
      </c>
      <c r="E72" s="145" t="s">
        <v>5</v>
      </c>
    </row>
    <row r="73" spans="1:5" ht="23.25" customHeight="1" x14ac:dyDescent="0.25">
      <c r="A73" s="84" t="s">
        <v>102</v>
      </c>
      <c r="B73" s="46" t="s">
        <v>95</v>
      </c>
      <c r="C73" s="47">
        <v>1760455687</v>
      </c>
      <c r="D73" s="56">
        <v>501315</v>
      </c>
      <c r="E73" s="146" t="s">
        <v>3</v>
      </c>
    </row>
    <row r="74" spans="1:5" ht="23.25" customHeight="1" x14ac:dyDescent="0.25">
      <c r="A74" s="67" t="s">
        <v>89</v>
      </c>
      <c r="B74" s="16" t="s">
        <v>84</v>
      </c>
      <c r="C74" s="10">
        <v>1679020150</v>
      </c>
      <c r="D74" s="11">
        <v>504012</v>
      </c>
      <c r="E74" s="138" t="s">
        <v>5</v>
      </c>
    </row>
    <row r="75" spans="1:5" ht="23.25" customHeight="1" x14ac:dyDescent="0.25">
      <c r="A75" s="84" t="s">
        <v>90</v>
      </c>
      <c r="B75" s="46" t="s">
        <v>84</v>
      </c>
      <c r="C75" s="47">
        <v>1336605849</v>
      </c>
      <c r="D75" s="48">
        <v>504015</v>
      </c>
      <c r="E75" s="137" t="s">
        <v>3</v>
      </c>
    </row>
    <row r="76" spans="1:5" ht="23.25" customHeight="1" x14ac:dyDescent="0.25">
      <c r="A76" s="79" t="s">
        <v>73</v>
      </c>
      <c r="B76" s="75" t="s">
        <v>52</v>
      </c>
      <c r="C76" s="76">
        <v>1558333682</v>
      </c>
      <c r="D76" s="77">
        <v>500011</v>
      </c>
      <c r="E76" s="147" t="s">
        <v>5</v>
      </c>
    </row>
    <row r="77" spans="1:5" ht="23.25" customHeight="1" x14ac:dyDescent="0.25">
      <c r="A77" s="84" t="s">
        <v>33</v>
      </c>
      <c r="B77" s="46" t="s">
        <v>52</v>
      </c>
      <c r="C77" s="47">
        <v>1447406699</v>
      </c>
      <c r="D77" s="48">
        <v>500151</v>
      </c>
      <c r="E77" s="137" t="s">
        <v>5</v>
      </c>
    </row>
    <row r="78" spans="1:5" ht="23.25" customHeight="1" x14ac:dyDescent="0.25">
      <c r="A78" s="79" t="s">
        <v>34</v>
      </c>
      <c r="B78" s="75" t="s">
        <v>52</v>
      </c>
      <c r="C78" s="76">
        <v>1689672693</v>
      </c>
      <c r="D78" s="77">
        <v>500021</v>
      </c>
      <c r="E78" s="147" t="s">
        <v>5</v>
      </c>
    </row>
    <row r="79" spans="1:5" ht="23.25" customHeight="1" x14ac:dyDescent="0.25">
      <c r="A79" s="84" t="s">
        <v>35</v>
      </c>
      <c r="B79" s="46" t="s">
        <v>52</v>
      </c>
      <c r="C79" s="47">
        <v>1093713091</v>
      </c>
      <c r="D79" s="48">
        <v>500141</v>
      </c>
      <c r="E79" s="137" t="s">
        <v>5</v>
      </c>
    </row>
    <row r="80" spans="1:5" ht="23.25" customHeight="1" x14ac:dyDescent="0.25">
      <c r="A80" s="79" t="s">
        <v>36</v>
      </c>
      <c r="B80" s="75" t="s">
        <v>52</v>
      </c>
      <c r="C80" s="76">
        <v>1952309098</v>
      </c>
      <c r="D80" s="77">
        <v>500108</v>
      </c>
      <c r="E80" s="147" t="s">
        <v>5</v>
      </c>
    </row>
    <row r="81" spans="1:5" ht="23.25" customHeight="1" x14ac:dyDescent="0.25">
      <c r="A81" s="84" t="s">
        <v>37</v>
      </c>
      <c r="B81" s="46" t="s">
        <v>58</v>
      </c>
      <c r="C81" s="47">
        <v>1225090954</v>
      </c>
      <c r="D81" s="48">
        <v>130003</v>
      </c>
      <c r="E81" s="137" t="s">
        <v>3</v>
      </c>
    </row>
    <row r="82" spans="1:5" ht="23.25" customHeight="1" x14ac:dyDescent="0.25">
      <c r="A82" s="79" t="s">
        <v>74</v>
      </c>
      <c r="B82" s="75" t="s">
        <v>52</v>
      </c>
      <c r="C82" s="76">
        <v>1518912609</v>
      </c>
      <c r="D82" s="77">
        <v>500039</v>
      </c>
      <c r="E82" s="147" t="s">
        <v>5</v>
      </c>
    </row>
    <row r="83" spans="1:5" ht="23.25" customHeight="1" x14ac:dyDescent="0.25">
      <c r="A83" s="84" t="s">
        <v>38</v>
      </c>
      <c r="B83" s="46" t="s">
        <v>52</v>
      </c>
      <c r="C83" s="47">
        <v>1356496582</v>
      </c>
      <c r="D83" s="48">
        <v>500025</v>
      </c>
      <c r="E83" s="137" t="s">
        <v>5</v>
      </c>
    </row>
    <row r="84" spans="1:5" ht="23.25" customHeight="1" x14ac:dyDescent="0.25">
      <c r="A84" s="67" t="s">
        <v>39</v>
      </c>
      <c r="B84" s="16" t="s">
        <v>52</v>
      </c>
      <c r="C84" s="10">
        <v>1033107214</v>
      </c>
      <c r="D84" s="11">
        <v>500026</v>
      </c>
      <c r="E84" s="138" t="s">
        <v>5</v>
      </c>
    </row>
    <row r="85" spans="1:5" ht="23.25" customHeight="1" x14ac:dyDescent="0.25">
      <c r="A85" s="107" t="s">
        <v>40</v>
      </c>
      <c r="B85" s="46" t="s">
        <v>52</v>
      </c>
      <c r="C85" s="47">
        <v>1306992151</v>
      </c>
      <c r="D85" s="48">
        <v>500027</v>
      </c>
      <c r="E85" s="137" t="s">
        <v>5</v>
      </c>
    </row>
    <row r="86" spans="1:5" ht="23.25" customHeight="1" x14ac:dyDescent="0.25">
      <c r="A86" s="67" t="s">
        <v>41</v>
      </c>
      <c r="B86" s="16" t="s">
        <v>52</v>
      </c>
      <c r="C86" s="10">
        <v>1851686059</v>
      </c>
      <c r="D86" s="11">
        <v>500152</v>
      </c>
      <c r="E86" s="138" t="s">
        <v>5</v>
      </c>
    </row>
    <row r="87" spans="1:5" ht="23.25" customHeight="1" x14ac:dyDescent="0.25">
      <c r="A87" s="139" t="s">
        <v>103</v>
      </c>
      <c r="B87" s="46" t="s">
        <v>95</v>
      </c>
      <c r="C87" s="47">
        <v>1356305395</v>
      </c>
      <c r="D87" s="47">
        <v>501324</v>
      </c>
      <c r="E87" s="140" t="s">
        <v>3</v>
      </c>
    </row>
    <row r="88" spans="1:5" ht="23.25" customHeight="1" x14ac:dyDescent="0.25">
      <c r="A88" s="67" t="s">
        <v>42</v>
      </c>
      <c r="B88" s="16" t="s">
        <v>52</v>
      </c>
      <c r="C88" s="10">
        <v>1851817308</v>
      </c>
      <c r="D88" s="11">
        <v>500037</v>
      </c>
      <c r="E88" s="138" t="s">
        <v>5</v>
      </c>
    </row>
    <row r="89" spans="1:5" ht="23.25" customHeight="1" x14ac:dyDescent="0.25">
      <c r="A89" s="84" t="s">
        <v>75</v>
      </c>
      <c r="B89" s="46" t="s">
        <v>52</v>
      </c>
      <c r="C89" s="47">
        <v>1578058137</v>
      </c>
      <c r="D89" s="48">
        <v>500053</v>
      </c>
      <c r="E89" s="137" t="s">
        <v>3</v>
      </c>
    </row>
    <row r="90" spans="1:5" ht="23.25" customHeight="1" x14ac:dyDescent="0.25">
      <c r="A90" s="79" t="s">
        <v>76</v>
      </c>
      <c r="B90" s="75" t="s">
        <v>50</v>
      </c>
      <c r="C90" s="76">
        <v>1326002049</v>
      </c>
      <c r="D90" s="77">
        <v>500008</v>
      </c>
      <c r="E90" s="147" t="s">
        <v>3</v>
      </c>
    </row>
    <row r="91" spans="1:5" ht="23.25" customHeight="1" x14ac:dyDescent="0.25">
      <c r="A91" s="84" t="s">
        <v>43</v>
      </c>
      <c r="B91" s="46" t="s">
        <v>50</v>
      </c>
      <c r="C91" s="47">
        <v>1649209230</v>
      </c>
      <c r="D91" s="48">
        <v>500088</v>
      </c>
      <c r="E91" s="137" t="s">
        <v>5</v>
      </c>
    </row>
    <row r="92" spans="1:5" ht="23.25" customHeight="1" x14ac:dyDescent="0.25">
      <c r="A92" s="67" t="s">
        <v>120</v>
      </c>
      <c r="B92" s="16" t="s">
        <v>121</v>
      </c>
      <c r="C92" s="10">
        <v>1558436006</v>
      </c>
      <c r="D92" s="17">
        <v>382004</v>
      </c>
      <c r="E92" s="145" t="s">
        <v>3</v>
      </c>
    </row>
    <row r="93" spans="1:5" ht="23.25" customHeight="1" x14ac:dyDescent="0.25">
      <c r="A93" s="84" t="s">
        <v>44</v>
      </c>
      <c r="B93" s="46" t="s">
        <v>52</v>
      </c>
      <c r="C93" s="47">
        <v>1801851258</v>
      </c>
      <c r="D93" s="48">
        <v>500005</v>
      </c>
      <c r="E93" s="137" t="s">
        <v>5</v>
      </c>
    </row>
    <row r="94" spans="1:5" ht="23.25" customHeight="1" x14ac:dyDescent="0.25">
      <c r="A94" s="67" t="s">
        <v>91</v>
      </c>
      <c r="B94" s="16" t="s">
        <v>84</v>
      </c>
      <c r="C94" s="10">
        <v>1891298980</v>
      </c>
      <c r="D94" s="11">
        <v>504016</v>
      </c>
      <c r="E94" s="138" t="s">
        <v>3</v>
      </c>
    </row>
    <row r="95" spans="1:5" ht="23.25" customHeight="1" x14ac:dyDescent="0.25">
      <c r="A95" s="84" t="s">
        <v>104</v>
      </c>
      <c r="B95" s="46" t="s">
        <v>95</v>
      </c>
      <c r="C95" s="47">
        <v>1922009448</v>
      </c>
      <c r="D95" s="47">
        <v>501327</v>
      </c>
      <c r="E95" s="140" t="s">
        <v>3</v>
      </c>
    </row>
    <row r="96" spans="1:5" ht="23.25" customHeight="1" x14ac:dyDescent="0.25">
      <c r="A96" s="67" t="s">
        <v>77</v>
      </c>
      <c r="B96" s="16" t="s">
        <v>52</v>
      </c>
      <c r="C96" s="10">
        <v>1053373480</v>
      </c>
      <c r="D96" s="11">
        <v>500036</v>
      </c>
      <c r="E96" s="138" t="s">
        <v>5</v>
      </c>
    </row>
    <row r="97" spans="1:5" ht="23.25" customHeight="1" thickBot="1" x14ac:dyDescent="0.3">
      <c r="A97" s="149" t="s">
        <v>78</v>
      </c>
      <c r="B97" s="150" t="s">
        <v>79</v>
      </c>
      <c r="C97" s="151" t="s">
        <v>80</v>
      </c>
      <c r="D97" s="152" t="s">
        <v>79</v>
      </c>
      <c r="E97" s="153" t="s">
        <v>3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D12FA-E0A4-4010-BC44-C8625D3F0B0A}">
  <sheetPr>
    <pageSetUpPr autoPageBreaks="0"/>
  </sheetPr>
  <dimension ref="A1:N71"/>
  <sheetViews>
    <sheetView workbookViewId="0">
      <pane ySplit="2" topLeftCell="A3" activePane="bottomLeft" state="frozen"/>
      <selection pane="bottomLeft" activeCell="M69" sqref="M69"/>
    </sheetView>
  </sheetViews>
  <sheetFormatPr defaultRowHeight="23.25" customHeight="1" x14ac:dyDescent="0.25"/>
  <cols>
    <col min="1" max="1" width="58" customWidth="1"/>
    <col min="2" max="2" width="14.85546875" customWidth="1"/>
    <col min="3" max="3" width="14.5703125" customWidth="1"/>
    <col min="4" max="4" width="13.5703125" customWidth="1"/>
    <col min="5" max="5" width="16.7109375" customWidth="1"/>
    <col min="6" max="6" width="17.5703125" customWidth="1"/>
    <col min="7" max="7" width="15.42578125" customWidth="1"/>
    <col min="8" max="8" width="20.7109375" customWidth="1"/>
    <col min="9" max="9" width="18.5703125" customWidth="1"/>
    <col min="10" max="10" width="12.7109375" customWidth="1"/>
    <col min="11" max="11" width="8.85546875" customWidth="1"/>
    <col min="12" max="12" width="16.28515625" customWidth="1"/>
    <col min="13" max="13" width="14" customWidth="1"/>
  </cols>
  <sheetData>
    <row r="1" spans="1:14" s="92" customFormat="1" ht="33.75" customHeight="1" thickBot="1" x14ac:dyDescent="0.3">
      <c r="A1" s="327" t="s">
        <v>187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91"/>
      <c r="N1" s="91"/>
    </row>
    <row r="2" spans="1:14" ht="75" customHeight="1" thickBot="1" x14ac:dyDescent="0.3">
      <c r="A2" s="165" t="s">
        <v>92</v>
      </c>
      <c r="B2" s="166" t="s">
        <v>47</v>
      </c>
      <c r="C2" s="167" t="s">
        <v>0</v>
      </c>
      <c r="D2" s="168" t="s">
        <v>153</v>
      </c>
      <c r="E2" s="169" t="s">
        <v>169</v>
      </c>
      <c r="F2" s="162" t="s">
        <v>168</v>
      </c>
      <c r="G2" s="162" t="s">
        <v>174</v>
      </c>
      <c r="H2" s="162" t="s">
        <v>173</v>
      </c>
      <c r="I2" s="170" t="s">
        <v>172</v>
      </c>
      <c r="J2" s="172" t="s">
        <v>48</v>
      </c>
      <c r="K2" s="171" t="s">
        <v>1</v>
      </c>
      <c r="L2" s="173" t="s">
        <v>170</v>
      </c>
      <c r="M2" s="174" t="s">
        <v>171</v>
      </c>
    </row>
    <row r="3" spans="1:14" ht="23.25" customHeight="1" x14ac:dyDescent="0.25">
      <c r="A3" s="22" t="s">
        <v>2</v>
      </c>
      <c r="B3" s="23" t="s">
        <v>49</v>
      </c>
      <c r="C3" s="24">
        <v>1801887658</v>
      </c>
      <c r="D3" s="25">
        <v>380060</v>
      </c>
      <c r="E3" s="34">
        <v>7944.2</v>
      </c>
      <c r="F3" s="154">
        <v>0.67600000000000005</v>
      </c>
      <c r="G3" s="156">
        <v>1.0986</v>
      </c>
      <c r="H3" s="156">
        <v>1</v>
      </c>
      <c r="I3" s="113">
        <v>1</v>
      </c>
      <c r="J3" s="164">
        <v>1</v>
      </c>
      <c r="K3" s="161">
        <v>1</v>
      </c>
      <c r="L3" s="157">
        <v>8473.7099999999991</v>
      </c>
      <c r="M3" s="157">
        <v>2451.61</v>
      </c>
    </row>
    <row r="4" spans="1:14" ht="23.25" customHeight="1" x14ac:dyDescent="0.25">
      <c r="A4" s="8" t="s">
        <v>4</v>
      </c>
      <c r="B4" s="9" t="s">
        <v>49</v>
      </c>
      <c r="C4" s="10">
        <v>1154563963</v>
      </c>
      <c r="D4" s="11">
        <v>131328</v>
      </c>
      <c r="E4" s="35">
        <v>7944.2</v>
      </c>
      <c r="F4" s="154">
        <v>0.67600000000000005</v>
      </c>
      <c r="G4" s="156">
        <v>1.0986</v>
      </c>
      <c r="H4" s="156">
        <v>1</v>
      </c>
      <c r="I4" s="114">
        <v>1</v>
      </c>
      <c r="J4" s="164">
        <v>1</v>
      </c>
      <c r="K4" s="161">
        <v>1</v>
      </c>
      <c r="L4" s="158">
        <v>8473.7099999999991</v>
      </c>
      <c r="M4" s="157">
        <v>2451.61</v>
      </c>
    </row>
    <row r="5" spans="1:14" ht="23.25" customHeight="1" x14ac:dyDescent="0.25">
      <c r="A5" s="8" t="s">
        <v>6</v>
      </c>
      <c r="B5" s="9" t="s">
        <v>50</v>
      </c>
      <c r="C5" s="10">
        <v>1073566246</v>
      </c>
      <c r="D5" s="11">
        <v>500060</v>
      </c>
      <c r="E5" s="36">
        <v>7944.2</v>
      </c>
      <c r="F5" s="154">
        <v>0.67600000000000005</v>
      </c>
      <c r="G5" s="156">
        <v>1.1711</v>
      </c>
      <c r="H5" s="156">
        <v>1</v>
      </c>
      <c r="I5" s="114">
        <v>1</v>
      </c>
      <c r="J5" s="164">
        <v>1.01</v>
      </c>
      <c r="K5" s="161">
        <v>1</v>
      </c>
      <c r="L5" s="158">
        <v>8951.68</v>
      </c>
      <c r="M5" s="157">
        <v>2680.87</v>
      </c>
    </row>
    <row r="6" spans="1:14" ht="23.25" customHeight="1" x14ac:dyDescent="0.25">
      <c r="A6" s="12" t="s">
        <v>7</v>
      </c>
      <c r="B6" s="9" t="s">
        <v>49</v>
      </c>
      <c r="C6" s="10">
        <v>1134146939</v>
      </c>
      <c r="D6" s="11">
        <v>381320</v>
      </c>
      <c r="E6" s="36">
        <v>7944.2</v>
      </c>
      <c r="F6" s="154">
        <v>0.67600000000000005</v>
      </c>
      <c r="G6" s="156">
        <v>1.0986</v>
      </c>
      <c r="H6" s="156">
        <v>1</v>
      </c>
      <c r="I6" s="114">
        <v>1</v>
      </c>
      <c r="J6" s="164">
        <v>1</v>
      </c>
      <c r="K6" s="161">
        <v>1</v>
      </c>
      <c r="L6" s="158">
        <v>8473.7099999999991</v>
      </c>
      <c r="M6" s="157">
        <v>2451.61</v>
      </c>
    </row>
    <row r="7" spans="1:14" ht="23.25" customHeight="1" x14ac:dyDescent="0.25">
      <c r="A7" s="115" t="s">
        <v>51</v>
      </c>
      <c r="B7" s="13" t="s">
        <v>52</v>
      </c>
      <c r="C7" s="14">
        <v>1306883228</v>
      </c>
      <c r="D7" s="15">
        <v>500016</v>
      </c>
      <c r="E7" s="36">
        <v>7944.2</v>
      </c>
      <c r="F7" s="154">
        <v>0.67600000000000005</v>
      </c>
      <c r="G7" s="156">
        <v>1.1563000000000001</v>
      </c>
      <c r="H7" s="156">
        <v>1</v>
      </c>
      <c r="I7" s="114">
        <v>1</v>
      </c>
      <c r="J7" s="54">
        <v>1.01</v>
      </c>
      <c r="K7" s="161">
        <v>1</v>
      </c>
      <c r="L7" s="158">
        <v>8871.41</v>
      </c>
      <c r="M7" s="157">
        <v>2416.1999999999998</v>
      </c>
    </row>
    <row r="8" spans="1:14" ht="23.25" customHeight="1" x14ac:dyDescent="0.25">
      <c r="A8" s="8" t="s">
        <v>8</v>
      </c>
      <c r="B8" s="9" t="s">
        <v>52</v>
      </c>
      <c r="C8" s="10">
        <v>1326564071</v>
      </c>
      <c r="D8" s="11">
        <v>500154</v>
      </c>
      <c r="E8" s="36">
        <v>7944.2</v>
      </c>
      <c r="F8" s="154">
        <v>0.67600000000000005</v>
      </c>
      <c r="G8" s="156">
        <v>1.1711</v>
      </c>
      <c r="H8" s="156">
        <v>1</v>
      </c>
      <c r="I8" s="114">
        <v>1</v>
      </c>
      <c r="J8" s="54">
        <v>1.01</v>
      </c>
      <c r="K8" s="161">
        <v>1</v>
      </c>
      <c r="L8" s="158">
        <v>8951.68</v>
      </c>
      <c r="M8" s="157">
        <v>1667.12</v>
      </c>
    </row>
    <row r="9" spans="1:14" ht="23.25" customHeight="1" x14ac:dyDescent="0.25">
      <c r="A9" s="8" t="s">
        <v>53</v>
      </c>
      <c r="B9" s="9" t="s">
        <v>50</v>
      </c>
      <c r="C9" s="10">
        <v>1033174933</v>
      </c>
      <c r="D9" s="11">
        <v>500124</v>
      </c>
      <c r="E9" s="36">
        <v>7944.2</v>
      </c>
      <c r="F9" s="154">
        <v>0.67600000000000005</v>
      </c>
      <c r="G9" s="156">
        <v>1.1711</v>
      </c>
      <c r="H9" s="156">
        <v>1</v>
      </c>
      <c r="I9" s="114">
        <v>1</v>
      </c>
      <c r="J9" s="54">
        <v>1.01</v>
      </c>
      <c r="K9" s="161">
        <v>1</v>
      </c>
      <c r="L9" s="158">
        <v>8951.68</v>
      </c>
      <c r="M9" s="157">
        <v>2415.2800000000002</v>
      </c>
    </row>
    <row r="10" spans="1:14" ht="23.25" customHeight="1" x14ac:dyDescent="0.25">
      <c r="A10" s="8" t="s">
        <v>9</v>
      </c>
      <c r="B10" s="9" t="s">
        <v>50</v>
      </c>
      <c r="C10" s="10">
        <v>1013074061</v>
      </c>
      <c r="D10" s="11">
        <v>500084</v>
      </c>
      <c r="E10" s="36">
        <v>7944.2</v>
      </c>
      <c r="F10" s="154">
        <v>0.67600000000000005</v>
      </c>
      <c r="G10" s="156">
        <v>1.1711</v>
      </c>
      <c r="H10" s="156">
        <v>1</v>
      </c>
      <c r="I10" s="114">
        <v>1</v>
      </c>
      <c r="J10" s="54">
        <v>1.01</v>
      </c>
      <c r="K10" s="161">
        <v>1</v>
      </c>
      <c r="L10" s="158">
        <v>8951.68</v>
      </c>
      <c r="M10" s="157">
        <v>2163.56</v>
      </c>
    </row>
    <row r="11" spans="1:14" ht="23.25" customHeight="1" x14ac:dyDescent="0.25">
      <c r="A11" s="16" t="s">
        <v>54</v>
      </c>
      <c r="B11" s="9" t="s">
        <v>52</v>
      </c>
      <c r="C11" s="10">
        <v>1164493847</v>
      </c>
      <c r="D11" s="10">
        <v>500138</v>
      </c>
      <c r="E11" s="36">
        <v>7944.2</v>
      </c>
      <c r="F11" s="154">
        <v>0.67600000000000005</v>
      </c>
      <c r="G11" s="156">
        <v>1.1711</v>
      </c>
      <c r="H11" s="156">
        <v>1.5094099999999999</v>
      </c>
      <c r="I11" s="114">
        <v>1.00339</v>
      </c>
      <c r="J11" s="54">
        <v>1.01</v>
      </c>
      <c r="K11" s="161">
        <v>1</v>
      </c>
      <c r="L11" s="158">
        <v>13557.63</v>
      </c>
      <c r="M11" s="157">
        <v>2291.94</v>
      </c>
    </row>
    <row r="12" spans="1:14" ht="23.25" customHeight="1" x14ac:dyDescent="0.25">
      <c r="A12" s="8" t="s">
        <v>10</v>
      </c>
      <c r="B12" s="9" t="s">
        <v>49</v>
      </c>
      <c r="C12" s="10">
        <v>1619988144</v>
      </c>
      <c r="D12" s="11">
        <v>131327</v>
      </c>
      <c r="E12" s="36">
        <v>7944.2</v>
      </c>
      <c r="F12" s="154">
        <v>0.67600000000000005</v>
      </c>
      <c r="G12" s="156">
        <v>1.0986</v>
      </c>
      <c r="H12" s="156">
        <v>1</v>
      </c>
      <c r="I12" s="114">
        <v>1</v>
      </c>
      <c r="J12" s="164">
        <v>1</v>
      </c>
      <c r="K12" s="161">
        <v>1</v>
      </c>
      <c r="L12" s="158">
        <v>8473.7099999999991</v>
      </c>
      <c r="M12" s="157">
        <v>2451.61</v>
      </c>
    </row>
    <row r="13" spans="1:14" ht="23.25" customHeight="1" x14ac:dyDescent="0.25">
      <c r="A13" s="115" t="s">
        <v>55</v>
      </c>
      <c r="B13" s="9" t="s">
        <v>56</v>
      </c>
      <c r="C13" s="10">
        <v>1154378859</v>
      </c>
      <c r="D13" s="11">
        <v>500031</v>
      </c>
      <c r="E13" s="36">
        <v>7944.2</v>
      </c>
      <c r="F13" s="154">
        <v>0.67600000000000005</v>
      </c>
      <c r="G13" s="156">
        <v>1.1264000000000001</v>
      </c>
      <c r="H13" s="156">
        <v>1</v>
      </c>
      <c r="I13" s="114">
        <v>1</v>
      </c>
      <c r="J13" s="164">
        <v>1.01</v>
      </c>
      <c r="K13" s="163">
        <v>1.25</v>
      </c>
      <c r="L13" s="158">
        <v>10886.54</v>
      </c>
      <c r="M13" s="157">
        <v>3675.77</v>
      </c>
    </row>
    <row r="14" spans="1:14" ht="23.25" customHeight="1" x14ac:dyDescent="0.25">
      <c r="A14" s="8" t="s">
        <v>11</v>
      </c>
      <c r="B14" s="9" t="s">
        <v>50</v>
      </c>
      <c r="C14" s="10">
        <v>1053359729</v>
      </c>
      <c r="D14" s="11">
        <v>500064</v>
      </c>
      <c r="E14" s="36">
        <v>7944.2</v>
      </c>
      <c r="F14" s="154">
        <v>0.67600000000000005</v>
      </c>
      <c r="G14" s="156">
        <v>1.1711</v>
      </c>
      <c r="H14" s="156">
        <v>1.2602199999999999</v>
      </c>
      <c r="I14" s="114">
        <v>1.1593</v>
      </c>
      <c r="J14" s="164">
        <v>1</v>
      </c>
      <c r="K14" s="163">
        <v>1</v>
      </c>
      <c r="L14" s="158">
        <v>12948.73</v>
      </c>
      <c r="M14" s="157">
        <v>3630</v>
      </c>
    </row>
    <row r="15" spans="1:14" ht="23.25" customHeight="1" x14ac:dyDescent="0.25">
      <c r="A15" s="115" t="s">
        <v>12</v>
      </c>
      <c r="B15" s="9" t="s">
        <v>50</v>
      </c>
      <c r="C15" s="10">
        <v>1710913140</v>
      </c>
      <c r="D15" s="11">
        <v>500007</v>
      </c>
      <c r="E15" s="36">
        <v>7944.2</v>
      </c>
      <c r="F15" s="154">
        <v>0.67600000000000005</v>
      </c>
      <c r="G15" s="156">
        <v>1.1563000000000001</v>
      </c>
      <c r="H15" s="156">
        <v>1</v>
      </c>
      <c r="I15" s="114">
        <v>1</v>
      </c>
      <c r="J15" s="164">
        <v>1</v>
      </c>
      <c r="K15" s="163">
        <v>1</v>
      </c>
      <c r="L15" s="158">
        <v>8783.57</v>
      </c>
      <c r="M15" s="157">
        <v>2180.39</v>
      </c>
    </row>
    <row r="16" spans="1:14" ht="23.25" customHeight="1" x14ac:dyDescent="0.25">
      <c r="A16" s="8" t="s">
        <v>13</v>
      </c>
      <c r="B16" s="9" t="s">
        <v>52</v>
      </c>
      <c r="C16" s="10">
        <v>1972507580</v>
      </c>
      <c r="D16" s="11">
        <v>500058</v>
      </c>
      <c r="E16" s="36">
        <v>7944.2</v>
      </c>
      <c r="F16" s="154">
        <v>0.67600000000000005</v>
      </c>
      <c r="G16" s="156">
        <v>1.0986</v>
      </c>
      <c r="H16" s="156">
        <v>1.03661</v>
      </c>
      <c r="I16" s="114">
        <v>1.0091300000000001</v>
      </c>
      <c r="J16" s="54">
        <v>1.01</v>
      </c>
      <c r="K16" s="163">
        <v>1</v>
      </c>
      <c r="L16" s="158">
        <v>8952.76</v>
      </c>
      <c r="M16" s="157">
        <v>2620.0100000000002</v>
      </c>
    </row>
    <row r="17" spans="1:13" ht="23.25" customHeight="1" x14ac:dyDescent="0.25">
      <c r="A17" s="8" t="s">
        <v>57</v>
      </c>
      <c r="B17" s="9" t="s">
        <v>52</v>
      </c>
      <c r="C17" s="10">
        <v>1861522088</v>
      </c>
      <c r="D17" s="11">
        <v>500052</v>
      </c>
      <c r="E17" s="36">
        <v>7944.2</v>
      </c>
      <c r="F17" s="154">
        <v>0.67600000000000005</v>
      </c>
      <c r="G17" s="156">
        <v>1.1711</v>
      </c>
      <c r="H17" s="156">
        <v>1</v>
      </c>
      <c r="I17" s="114">
        <v>1</v>
      </c>
      <c r="J17" s="164">
        <v>1</v>
      </c>
      <c r="K17" s="163">
        <v>1</v>
      </c>
      <c r="L17" s="158">
        <v>8863.0499999999993</v>
      </c>
      <c r="M17" s="157">
        <v>2148.02</v>
      </c>
    </row>
    <row r="18" spans="1:13" ht="23.25" customHeight="1" x14ac:dyDescent="0.25">
      <c r="A18" s="8" t="s">
        <v>14</v>
      </c>
      <c r="B18" s="9" t="s">
        <v>49</v>
      </c>
      <c r="C18" s="10">
        <v>1992798409</v>
      </c>
      <c r="D18" s="11">
        <v>130049</v>
      </c>
      <c r="E18" s="36">
        <v>7944.2</v>
      </c>
      <c r="F18" s="154">
        <v>0.67600000000000005</v>
      </c>
      <c r="G18" s="156">
        <v>1.0986</v>
      </c>
      <c r="H18" s="156">
        <v>1</v>
      </c>
      <c r="I18" s="114">
        <v>1</v>
      </c>
      <c r="J18" s="164">
        <v>1</v>
      </c>
      <c r="K18" s="163">
        <v>1</v>
      </c>
      <c r="L18" s="158">
        <v>8473.7099999999991</v>
      </c>
      <c r="M18" s="157">
        <v>2451.61</v>
      </c>
    </row>
    <row r="19" spans="1:13" ht="23.25" customHeight="1" x14ac:dyDescent="0.25">
      <c r="A19" s="8" t="s">
        <v>15</v>
      </c>
      <c r="B19" s="9" t="s">
        <v>58</v>
      </c>
      <c r="C19" s="10">
        <v>1831112358</v>
      </c>
      <c r="D19" s="11">
        <v>380007</v>
      </c>
      <c r="E19" s="36">
        <v>7944.2</v>
      </c>
      <c r="F19" s="154">
        <v>0.67600000000000005</v>
      </c>
      <c r="G19" s="156">
        <v>1.2031000000000001</v>
      </c>
      <c r="H19" s="156">
        <v>1.06233</v>
      </c>
      <c r="I19" s="114">
        <v>1.0130699999999999</v>
      </c>
      <c r="J19" s="164">
        <v>1</v>
      </c>
      <c r="K19" s="163">
        <v>1</v>
      </c>
      <c r="L19" s="158">
        <v>9723.4699999999993</v>
      </c>
      <c r="M19" s="157">
        <v>2813.2</v>
      </c>
    </row>
    <row r="20" spans="1:13" ht="23.25" customHeight="1" x14ac:dyDescent="0.25">
      <c r="A20" s="8" t="s">
        <v>16</v>
      </c>
      <c r="B20" s="9" t="s">
        <v>49</v>
      </c>
      <c r="C20" s="10">
        <v>1780608216</v>
      </c>
      <c r="D20" s="11">
        <v>380017</v>
      </c>
      <c r="E20" s="36">
        <v>7944.2</v>
      </c>
      <c r="F20" s="154">
        <v>0.67600000000000005</v>
      </c>
      <c r="G20" s="156">
        <v>1.0986</v>
      </c>
      <c r="H20" s="156">
        <v>1</v>
      </c>
      <c r="I20" s="114">
        <v>1</v>
      </c>
      <c r="J20" s="164">
        <v>1</v>
      </c>
      <c r="K20" s="163">
        <v>1</v>
      </c>
      <c r="L20" s="158">
        <v>8473.7099999999991</v>
      </c>
      <c r="M20" s="157">
        <v>2451.61</v>
      </c>
    </row>
    <row r="21" spans="1:13" ht="23.25" customHeight="1" x14ac:dyDescent="0.25">
      <c r="A21" s="8" t="s">
        <v>17</v>
      </c>
      <c r="B21" s="9" t="s">
        <v>52</v>
      </c>
      <c r="C21" s="10">
        <v>1700809829</v>
      </c>
      <c r="D21" s="11">
        <v>500150</v>
      </c>
      <c r="E21" s="36">
        <v>7944.2</v>
      </c>
      <c r="F21" s="154">
        <v>0.67600000000000005</v>
      </c>
      <c r="G21" s="156">
        <v>1.2031000000000001</v>
      </c>
      <c r="H21" s="156">
        <v>1</v>
      </c>
      <c r="I21" s="114">
        <v>1</v>
      </c>
      <c r="J21" s="54">
        <v>1.01</v>
      </c>
      <c r="K21" s="163">
        <v>1</v>
      </c>
      <c r="L21" s="158">
        <v>9125.25</v>
      </c>
      <c r="M21" s="157">
        <v>2756.11</v>
      </c>
    </row>
    <row r="22" spans="1:13" ht="23.25" customHeight="1" x14ac:dyDescent="0.25">
      <c r="A22" s="8" t="s">
        <v>18</v>
      </c>
      <c r="B22" s="9" t="s">
        <v>52</v>
      </c>
      <c r="C22" s="10">
        <v>1306952726</v>
      </c>
      <c r="D22" s="11">
        <v>503301</v>
      </c>
      <c r="E22" s="36">
        <v>7944.2</v>
      </c>
      <c r="F22" s="154">
        <v>0.67600000000000005</v>
      </c>
      <c r="G22" s="156">
        <v>1.1811</v>
      </c>
      <c r="H22" s="156">
        <v>1.05552</v>
      </c>
      <c r="I22" s="114">
        <v>1</v>
      </c>
      <c r="J22" s="54">
        <v>1.01</v>
      </c>
      <c r="K22" s="163">
        <v>1</v>
      </c>
      <c r="L22" s="158">
        <v>9505.93</v>
      </c>
      <c r="M22" s="157">
        <v>2512.83</v>
      </c>
    </row>
    <row r="23" spans="1:13" ht="23.25" customHeight="1" x14ac:dyDescent="0.25">
      <c r="A23" s="8" t="s">
        <v>59</v>
      </c>
      <c r="B23" s="9" t="s">
        <v>49</v>
      </c>
      <c r="C23" s="10">
        <v>1306842752</v>
      </c>
      <c r="D23" s="11">
        <v>380001</v>
      </c>
      <c r="E23" s="36">
        <v>7944.2</v>
      </c>
      <c r="F23" s="154">
        <v>0.67600000000000005</v>
      </c>
      <c r="G23" s="156">
        <v>1.0986</v>
      </c>
      <c r="H23" s="156">
        <v>1</v>
      </c>
      <c r="I23" s="114">
        <v>1</v>
      </c>
      <c r="J23" s="164">
        <v>1</v>
      </c>
      <c r="K23" s="163">
        <v>1</v>
      </c>
      <c r="L23" s="158">
        <v>8473.7099999999991</v>
      </c>
      <c r="M23" s="157">
        <v>2451.61</v>
      </c>
    </row>
    <row r="24" spans="1:13" ht="23.25" customHeight="1" x14ac:dyDescent="0.25">
      <c r="A24" s="8" t="s">
        <v>60</v>
      </c>
      <c r="B24" s="9" t="s">
        <v>52</v>
      </c>
      <c r="C24" s="10">
        <v>1255327201</v>
      </c>
      <c r="D24" s="11">
        <v>500015</v>
      </c>
      <c r="E24" s="36">
        <v>7944.2</v>
      </c>
      <c r="F24" s="154">
        <v>0.67600000000000005</v>
      </c>
      <c r="G24" s="156">
        <v>1.1711</v>
      </c>
      <c r="H24" s="156">
        <v>1</v>
      </c>
      <c r="I24" s="114">
        <v>1</v>
      </c>
      <c r="J24" s="54">
        <v>1.01</v>
      </c>
      <c r="K24" s="163">
        <v>1</v>
      </c>
      <c r="L24" s="158">
        <v>8951.68</v>
      </c>
      <c r="M24" s="157">
        <v>2050.5</v>
      </c>
    </row>
    <row r="25" spans="1:13" ht="23.25" customHeight="1" x14ac:dyDescent="0.25">
      <c r="A25" s="8" t="s">
        <v>61</v>
      </c>
      <c r="B25" s="9" t="s">
        <v>52</v>
      </c>
      <c r="C25" s="10">
        <v>1841258639</v>
      </c>
      <c r="D25" s="11">
        <v>500139</v>
      </c>
      <c r="E25" s="36">
        <v>7944.2</v>
      </c>
      <c r="F25" s="154">
        <v>0.67600000000000005</v>
      </c>
      <c r="G25" s="156">
        <v>1.1811</v>
      </c>
      <c r="H25" s="156">
        <v>1</v>
      </c>
      <c r="I25" s="114">
        <v>1</v>
      </c>
      <c r="J25" s="54">
        <v>1.01</v>
      </c>
      <c r="K25" s="163">
        <v>1</v>
      </c>
      <c r="L25" s="158">
        <v>9005.93</v>
      </c>
      <c r="M25" s="157">
        <v>2870.68</v>
      </c>
    </row>
    <row r="26" spans="1:13" ht="23.25" customHeight="1" x14ac:dyDescent="0.25">
      <c r="A26" s="8" t="s">
        <v>62</v>
      </c>
      <c r="B26" s="9" t="s">
        <v>52</v>
      </c>
      <c r="C26" s="10">
        <v>1356528269</v>
      </c>
      <c r="D26" s="11">
        <v>500044</v>
      </c>
      <c r="E26" s="36">
        <v>7944.2</v>
      </c>
      <c r="F26" s="154">
        <v>0.67600000000000005</v>
      </c>
      <c r="G26" s="156">
        <v>1.0986</v>
      </c>
      <c r="H26" s="156">
        <v>1.0128699999999999</v>
      </c>
      <c r="I26" s="114">
        <v>1.00726</v>
      </c>
      <c r="J26" s="54">
        <v>1.01</v>
      </c>
      <c r="K26" s="163">
        <v>1</v>
      </c>
      <c r="L26" s="158">
        <v>8731.5400000000009</v>
      </c>
      <c r="M26" s="157">
        <v>3028.03</v>
      </c>
    </row>
    <row r="27" spans="1:13" ht="23.25" customHeight="1" x14ac:dyDescent="0.25">
      <c r="A27" s="8" t="s">
        <v>63</v>
      </c>
      <c r="B27" s="9" t="s">
        <v>52</v>
      </c>
      <c r="C27" s="10">
        <v>1841231461</v>
      </c>
      <c r="D27" s="11">
        <v>500079</v>
      </c>
      <c r="E27" s="36">
        <v>7944.2</v>
      </c>
      <c r="F27" s="154">
        <v>0.67600000000000005</v>
      </c>
      <c r="G27" s="156">
        <v>1.1826000000000001</v>
      </c>
      <c r="H27" s="156">
        <v>1.0009300000000001</v>
      </c>
      <c r="I27" s="114">
        <v>1.00692</v>
      </c>
      <c r="J27" s="54">
        <v>1.01</v>
      </c>
      <c r="K27" s="163">
        <v>1</v>
      </c>
      <c r="L27" s="158">
        <v>9084.8799999999992</v>
      </c>
      <c r="M27" s="157">
        <v>2360.65</v>
      </c>
    </row>
    <row r="28" spans="1:13" ht="23.25" customHeight="1" x14ac:dyDescent="0.25">
      <c r="A28" s="8" t="s">
        <v>19</v>
      </c>
      <c r="B28" s="9" t="s">
        <v>52</v>
      </c>
      <c r="C28" s="10">
        <v>1366556227</v>
      </c>
      <c r="D28" s="11">
        <v>500129</v>
      </c>
      <c r="E28" s="36">
        <v>7944.2</v>
      </c>
      <c r="F28" s="154">
        <v>0.67600000000000005</v>
      </c>
      <c r="G28" s="156">
        <v>1.1826000000000001</v>
      </c>
      <c r="H28" s="156">
        <v>1.0189900000000001</v>
      </c>
      <c r="I28" s="114">
        <v>1.00969</v>
      </c>
      <c r="J28" s="54">
        <v>1.01</v>
      </c>
      <c r="K28" s="163">
        <v>1</v>
      </c>
      <c r="L28" s="158">
        <v>9274.23</v>
      </c>
      <c r="M28" s="157">
        <v>2631.59</v>
      </c>
    </row>
    <row r="29" spans="1:13" ht="23.25" customHeight="1" x14ac:dyDescent="0.25">
      <c r="A29" s="8" t="s">
        <v>64</v>
      </c>
      <c r="B29" s="9" t="s">
        <v>52</v>
      </c>
      <c r="C29" s="10">
        <v>1538345251</v>
      </c>
      <c r="D29" s="11">
        <v>500119</v>
      </c>
      <c r="E29" s="36">
        <v>7944.2</v>
      </c>
      <c r="F29" s="154">
        <v>0.67600000000000005</v>
      </c>
      <c r="G29" s="156">
        <v>1.0986</v>
      </c>
      <c r="H29" s="156">
        <v>1.0002200000000001</v>
      </c>
      <c r="I29" s="114">
        <v>1.00007</v>
      </c>
      <c r="J29" s="54">
        <v>1.01</v>
      </c>
      <c r="K29" s="163">
        <v>1</v>
      </c>
      <c r="L29" s="158">
        <v>8560.9599999999991</v>
      </c>
      <c r="M29" s="157">
        <v>2685.05</v>
      </c>
    </row>
    <row r="30" spans="1:13" ht="23.25" customHeight="1" x14ac:dyDescent="0.25">
      <c r="A30" s="8" t="s">
        <v>20</v>
      </c>
      <c r="B30" s="9" t="s">
        <v>50</v>
      </c>
      <c r="C30" s="10">
        <v>1306845557</v>
      </c>
      <c r="D30" s="11">
        <v>500072</v>
      </c>
      <c r="E30" s="36">
        <v>7944.2</v>
      </c>
      <c r="F30" s="154">
        <v>0.67600000000000005</v>
      </c>
      <c r="G30" s="156">
        <v>1.1012</v>
      </c>
      <c r="H30" s="156">
        <v>1.0015799999999999</v>
      </c>
      <c r="I30" s="114">
        <v>1</v>
      </c>
      <c r="J30" s="54">
        <v>1.01</v>
      </c>
      <c r="K30" s="163">
        <v>1</v>
      </c>
      <c r="L30" s="158">
        <v>8586.09</v>
      </c>
      <c r="M30" s="157">
        <v>2269.89</v>
      </c>
    </row>
    <row r="31" spans="1:13" ht="23.25" customHeight="1" x14ac:dyDescent="0.25">
      <c r="A31" s="8" t="s">
        <v>65</v>
      </c>
      <c r="B31" s="9" t="s">
        <v>58</v>
      </c>
      <c r="C31" s="10">
        <v>1609824010</v>
      </c>
      <c r="D31" s="11">
        <v>380009</v>
      </c>
      <c r="E31" s="36">
        <v>7944.2</v>
      </c>
      <c r="F31" s="154">
        <v>0.67600000000000005</v>
      </c>
      <c r="G31" s="156">
        <v>1.0774999999999999</v>
      </c>
      <c r="H31" s="156">
        <v>1.25021</v>
      </c>
      <c r="I31" s="114">
        <v>1.0491600000000001</v>
      </c>
      <c r="J31" s="164">
        <v>1</v>
      </c>
      <c r="K31" s="163">
        <v>1</v>
      </c>
      <c r="L31" s="158">
        <v>10966.03</v>
      </c>
      <c r="M31" s="157">
        <v>3172.69</v>
      </c>
    </row>
    <row r="32" spans="1:13" ht="23.25" customHeight="1" x14ac:dyDescent="0.25">
      <c r="A32" s="8" t="s">
        <v>21</v>
      </c>
      <c r="B32" s="9" t="s">
        <v>52</v>
      </c>
      <c r="C32" s="10">
        <v>1861432726</v>
      </c>
      <c r="D32" s="11">
        <v>500051</v>
      </c>
      <c r="E32" s="36">
        <v>7944.2</v>
      </c>
      <c r="F32" s="154">
        <v>0.67600000000000005</v>
      </c>
      <c r="G32" s="156">
        <v>1.1711</v>
      </c>
      <c r="H32" s="156">
        <v>1</v>
      </c>
      <c r="I32" s="114">
        <v>1</v>
      </c>
      <c r="J32" s="54">
        <v>1.01</v>
      </c>
      <c r="K32" s="163">
        <v>1</v>
      </c>
      <c r="L32" s="158">
        <v>8951.68</v>
      </c>
      <c r="M32" s="157">
        <v>2358.91</v>
      </c>
    </row>
    <row r="33" spans="1:13" ht="23.25" customHeight="1" x14ac:dyDescent="0.25">
      <c r="A33" s="8" t="s">
        <v>66</v>
      </c>
      <c r="B33" s="9" t="s">
        <v>52</v>
      </c>
      <c r="C33" s="10">
        <v>1487917233</v>
      </c>
      <c r="D33" s="11">
        <v>501340</v>
      </c>
      <c r="E33" s="36">
        <v>7944.2</v>
      </c>
      <c r="F33" s="154">
        <v>0.67600000000000005</v>
      </c>
      <c r="G33" s="156">
        <v>1.0986</v>
      </c>
      <c r="H33" s="156">
        <v>1</v>
      </c>
      <c r="I33" s="114">
        <v>1</v>
      </c>
      <c r="J33" s="164">
        <v>1</v>
      </c>
      <c r="K33" s="163">
        <v>1</v>
      </c>
      <c r="L33" s="158">
        <v>8473.7099999999991</v>
      </c>
      <c r="M33" s="157">
        <v>3193.83</v>
      </c>
    </row>
    <row r="34" spans="1:13" ht="23.25" customHeight="1" x14ac:dyDescent="0.25">
      <c r="A34" s="8" t="s">
        <v>67</v>
      </c>
      <c r="B34" s="9" t="s">
        <v>52</v>
      </c>
      <c r="C34" s="10">
        <v>1134178999</v>
      </c>
      <c r="D34" s="11">
        <v>500050</v>
      </c>
      <c r="E34" s="36">
        <v>7944.2</v>
      </c>
      <c r="F34" s="154">
        <v>0.67600000000000005</v>
      </c>
      <c r="G34" s="156">
        <v>1.2031000000000001</v>
      </c>
      <c r="H34" s="156">
        <v>1.02247</v>
      </c>
      <c r="I34" s="114">
        <v>1.0165500000000001</v>
      </c>
      <c r="J34" s="54">
        <v>1.01</v>
      </c>
      <c r="K34" s="163">
        <v>1</v>
      </c>
      <c r="L34" s="158">
        <v>9484.74</v>
      </c>
      <c r="M34" s="157">
        <v>3327.28</v>
      </c>
    </row>
    <row r="35" spans="1:13" ht="23.25" customHeight="1" x14ac:dyDescent="0.25">
      <c r="A35" s="8" t="s">
        <v>68</v>
      </c>
      <c r="B35" s="9" t="s">
        <v>52</v>
      </c>
      <c r="C35" s="10">
        <v>1073510277</v>
      </c>
      <c r="D35" s="11">
        <v>500041</v>
      </c>
      <c r="E35" s="36">
        <v>7944.2</v>
      </c>
      <c r="F35" s="154">
        <v>0.67600000000000005</v>
      </c>
      <c r="G35" s="156">
        <v>1.1839</v>
      </c>
      <c r="H35" s="156">
        <v>1</v>
      </c>
      <c r="I35" s="114">
        <v>1</v>
      </c>
      <c r="J35" s="54">
        <v>1.01</v>
      </c>
      <c r="K35" s="163">
        <v>1</v>
      </c>
      <c r="L35" s="158">
        <v>9021.11</v>
      </c>
      <c r="M35" s="157">
        <v>4309.7</v>
      </c>
    </row>
    <row r="36" spans="1:13" ht="23.25" customHeight="1" x14ac:dyDescent="0.25">
      <c r="A36" s="8" t="s">
        <v>69</v>
      </c>
      <c r="B36" s="9" t="s">
        <v>52</v>
      </c>
      <c r="C36" s="10">
        <v>1487904546</v>
      </c>
      <c r="D36" s="11">
        <v>500030</v>
      </c>
      <c r="E36" s="36">
        <v>7944.2</v>
      </c>
      <c r="F36" s="154">
        <v>0.67600000000000005</v>
      </c>
      <c r="G36" s="156">
        <v>1.2253000000000001</v>
      </c>
      <c r="H36" s="156">
        <v>1</v>
      </c>
      <c r="I36" s="114">
        <v>1</v>
      </c>
      <c r="J36" s="54">
        <v>1.01</v>
      </c>
      <c r="K36" s="163">
        <v>1</v>
      </c>
      <c r="L36" s="158">
        <v>9245.66</v>
      </c>
      <c r="M36" s="157">
        <v>3183.09</v>
      </c>
    </row>
    <row r="37" spans="1:13" ht="23.25" customHeight="1" x14ac:dyDescent="0.25">
      <c r="A37" s="8" t="s">
        <v>22</v>
      </c>
      <c r="B37" s="9" t="s">
        <v>52</v>
      </c>
      <c r="C37" s="10">
        <v>1376624981</v>
      </c>
      <c r="D37" s="11">
        <v>500019</v>
      </c>
      <c r="E37" s="36">
        <v>7944.2</v>
      </c>
      <c r="F37" s="154">
        <v>0.67600000000000005</v>
      </c>
      <c r="G37" s="156">
        <v>1.1149</v>
      </c>
      <c r="H37" s="156">
        <v>1.0047999999999999</v>
      </c>
      <c r="I37" s="114">
        <v>1.0009399999999999</v>
      </c>
      <c r="J37" s="54">
        <v>1.01</v>
      </c>
      <c r="K37" s="163">
        <v>1</v>
      </c>
      <c r="L37" s="158">
        <v>8696.56</v>
      </c>
      <c r="M37" s="157">
        <v>2982.4</v>
      </c>
    </row>
    <row r="38" spans="1:13" ht="23.25" customHeight="1" x14ac:dyDescent="0.25">
      <c r="A38" s="8" t="s">
        <v>23</v>
      </c>
      <c r="B38" s="9" t="s">
        <v>52</v>
      </c>
      <c r="C38" s="10">
        <v>1225289895</v>
      </c>
      <c r="D38" s="11">
        <v>500077</v>
      </c>
      <c r="E38" s="36">
        <v>7944.2</v>
      </c>
      <c r="F38" s="154">
        <v>0.67600000000000005</v>
      </c>
      <c r="G38" s="156">
        <v>1.0986</v>
      </c>
      <c r="H38" s="156">
        <v>1</v>
      </c>
      <c r="I38" s="114">
        <v>1</v>
      </c>
      <c r="J38" s="54">
        <v>1.01</v>
      </c>
      <c r="K38" s="163">
        <v>1</v>
      </c>
      <c r="L38" s="158">
        <v>8558.4500000000007</v>
      </c>
      <c r="M38" s="157">
        <v>3211.99</v>
      </c>
    </row>
    <row r="39" spans="1:13" ht="23.25" customHeight="1" x14ac:dyDescent="0.25">
      <c r="A39" s="8" t="s">
        <v>24</v>
      </c>
      <c r="B39" s="9" t="s">
        <v>49</v>
      </c>
      <c r="C39" s="10">
        <v>1255429338</v>
      </c>
      <c r="D39" s="11">
        <v>381318</v>
      </c>
      <c r="E39" s="36">
        <v>7944.2</v>
      </c>
      <c r="F39" s="154">
        <v>0.67600000000000005</v>
      </c>
      <c r="G39" s="156">
        <v>1.0986</v>
      </c>
      <c r="H39" s="156">
        <v>1</v>
      </c>
      <c r="I39" s="114">
        <v>1</v>
      </c>
      <c r="J39" s="164">
        <v>1</v>
      </c>
      <c r="K39" s="163">
        <v>1</v>
      </c>
      <c r="L39" s="158">
        <v>8473.7099999999991</v>
      </c>
      <c r="M39" s="157">
        <v>2451.61</v>
      </c>
    </row>
    <row r="40" spans="1:13" ht="23.25" customHeight="1" x14ac:dyDescent="0.25">
      <c r="A40" s="8" t="s">
        <v>25</v>
      </c>
      <c r="B40" s="9" t="s">
        <v>49</v>
      </c>
      <c r="C40" s="10">
        <v>1003991845</v>
      </c>
      <c r="D40" s="11">
        <v>380061</v>
      </c>
      <c r="E40" s="36">
        <v>7944.2</v>
      </c>
      <c r="F40" s="154">
        <v>0.67600000000000005</v>
      </c>
      <c r="G40" s="156">
        <v>1.0986</v>
      </c>
      <c r="H40" s="156">
        <v>1</v>
      </c>
      <c r="I40" s="114">
        <v>1</v>
      </c>
      <c r="J40" s="164">
        <v>1</v>
      </c>
      <c r="K40" s="163">
        <v>1</v>
      </c>
      <c r="L40" s="158">
        <v>8473.7099999999991</v>
      </c>
      <c r="M40" s="157">
        <v>2451.61</v>
      </c>
    </row>
    <row r="41" spans="1:13" ht="23.25" customHeight="1" x14ac:dyDescent="0.25">
      <c r="A41" s="8" t="s">
        <v>26</v>
      </c>
      <c r="B41" s="9" t="s">
        <v>52</v>
      </c>
      <c r="C41" s="10">
        <v>1700037801</v>
      </c>
      <c r="D41" s="11">
        <v>500014</v>
      </c>
      <c r="E41" s="36">
        <v>7944.2</v>
      </c>
      <c r="F41" s="154">
        <v>0.67600000000000005</v>
      </c>
      <c r="G41" s="156">
        <v>1.1711</v>
      </c>
      <c r="H41" s="156">
        <v>1.0099499999999999</v>
      </c>
      <c r="I41" s="114">
        <v>1.0034799999999999</v>
      </c>
      <c r="J41" s="54">
        <v>1.01</v>
      </c>
      <c r="K41" s="163">
        <v>1</v>
      </c>
      <c r="L41" s="158">
        <v>9072.17</v>
      </c>
      <c r="M41" s="157">
        <v>2838.72</v>
      </c>
    </row>
    <row r="42" spans="1:13" ht="23.25" customHeight="1" x14ac:dyDescent="0.25">
      <c r="A42" s="8" t="s">
        <v>70</v>
      </c>
      <c r="B42" s="9" t="s">
        <v>52</v>
      </c>
      <c r="C42" s="10">
        <v>1144471715</v>
      </c>
      <c r="D42" s="11">
        <v>500054</v>
      </c>
      <c r="E42" s="36">
        <v>7944.2</v>
      </c>
      <c r="F42" s="154">
        <v>0.67600000000000005</v>
      </c>
      <c r="G42" s="156">
        <v>1.0986</v>
      </c>
      <c r="H42" s="156">
        <v>1.0401800000000001</v>
      </c>
      <c r="I42" s="114">
        <v>1.0252399999999999</v>
      </c>
      <c r="J42" s="54">
        <v>1.01</v>
      </c>
      <c r="K42" s="163">
        <v>1</v>
      </c>
      <c r="L42" s="158">
        <v>9127</v>
      </c>
      <c r="M42" s="157">
        <v>2790.43</v>
      </c>
    </row>
    <row r="43" spans="1:13" ht="23.25" customHeight="1" x14ac:dyDescent="0.25">
      <c r="A43" s="8" t="s">
        <v>27</v>
      </c>
      <c r="B43" s="9" t="s">
        <v>52</v>
      </c>
      <c r="C43" s="10">
        <v>1386895886</v>
      </c>
      <c r="D43" s="11">
        <v>500002</v>
      </c>
      <c r="E43" s="36">
        <v>7944.2</v>
      </c>
      <c r="F43" s="154">
        <v>0.67600000000000005</v>
      </c>
      <c r="G43" s="156">
        <v>1.0986</v>
      </c>
      <c r="H43" s="156">
        <v>1</v>
      </c>
      <c r="I43" s="114">
        <v>1</v>
      </c>
      <c r="J43" s="54">
        <v>1.01</v>
      </c>
      <c r="K43" s="163">
        <v>1</v>
      </c>
      <c r="L43" s="158">
        <v>8558.4500000000007</v>
      </c>
      <c r="M43" s="157">
        <v>3452.71</v>
      </c>
    </row>
    <row r="44" spans="1:13" ht="23.25" customHeight="1" x14ac:dyDescent="0.25">
      <c r="A44" s="8" t="s">
        <v>28</v>
      </c>
      <c r="B44" s="9" t="s">
        <v>52</v>
      </c>
      <c r="C44" s="10">
        <v>1346250594</v>
      </c>
      <c r="D44" s="11">
        <v>500024</v>
      </c>
      <c r="E44" s="36">
        <v>7944.2</v>
      </c>
      <c r="F44" s="154">
        <v>0.67600000000000005</v>
      </c>
      <c r="G44" s="156">
        <v>1.1811</v>
      </c>
      <c r="H44" s="156">
        <v>1.04112</v>
      </c>
      <c r="I44" s="114">
        <v>1.0134700000000001</v>
      </c>
      <c r="J44" s="54">
        <v>1.01</v>
      </c>
      <c r="K44" s="163">
        <v>1</v>
      </c>
      <c r="L44" s="158">
        <v>9502.59</v>
      </c>
      <c r="M44" s="157">
        <v>3102.41</v>
      </c>
    </row>
    <row r="45" spans="1:13" ht="23.25" customHeight="1" x14ac:dyDescent="0.25">
      <c r="A45" s="8" t="s">
        <v>29</v>
      </c>
      <c r="B45" s="9" t="s">
        <v>49</v>
      </c>
      <c r="C45" s="10">
        <v>1114015971</v>
      </c>
      <c r="D45" s="11">
        <v>380004</v>
      </c>
      <c r="E45" s="36">
        <v>7944.2</v>
      </c>
      <c r="F45" s="154">
        <v>0.67600000000000005</v>
      </c>
      <c r="G45" s="156">
        <v>1.0986</v>
      </c>
      <c r="H45" s="156">
        <v>1</v>
      </c>
      <c r="I45" s="114">
        <v>1</v>
      </c>
      <c r="J45" s="164">
        <v>1</v>
      </c>
      <c r="K45" s="163">
        <v>1</v>
      </c>
      <c r="L45" s="158">
        <v>8473.7099999999991</v>
      </c>
      <c r="M45" s="157">
        <v>2451.61</v>
      </c>
    </row>
    <row r="46" spans="1:13" ht="23.25" customHeight="1" x14ac:dyDescent="0.25">
      <c r="A46" s="115" t="s">
        <v>30</v>
      </c>
      <c r="B46" s="9" t="s">
        <v>50</v>
      </c>
      <c r="C46" s="10">
        <v>1902818883</v>
      </c>
      <c r="D46" s="17">
        <v>500033</v>
      </c>
      <c r="E46" s="36">
        <v>7944.2</v>
      </c>
      <c r="F46" s="154">
        <v>0.67600000000000005</v>
      </c>
      <c r="G46" s="156">
        <v>1.0986</v>
      </c>
      <c r="H46" s="156">
        <v>1</v>
      </c>
      <c r="I46" s="114">
        <v>1</v>
      </c>
      <c r="J46" s="164">
        <v>1</v>
      </c>
      <c r="K46" s="163">
        <v>1</v>
      </c>
      <c r="L46" s="158">
        <v>8558.4500000000007</v>
      </c>
      <c r="M46" s="157">
        <v>2996.47</v>
      </c>
    </row>
    <row r="47" spans="1:13" ht="23.25" customHeight="1" x14ac:dyDescent="0.25">
      <c r="A47" s="8" t="s">
        <v>31</v>
      </c>
      <c r="B47" s="9" t="s">
        <v>52</v>
      </c>
      <c r="C47" s="10">
        <v>1467536276</v>
      </c>
      <c r="D47" s="17">
        <v>503300</v>
      </c>
      <c r="E47" s="36">
        <v>7944.2</v>
      </c>
      <c r="F47" s="154">
        <v>0.67600000000000005</v>
      </c>
      <c r="G47" s="156">
        <v>1.1711</v>
      </c>
      <c r="H47" s="156">
        <v>1.3606100000000001</v>
      </c>
      <c r="I47" s="114">
        <v>1.03748</v>
      </c>
      <c r="J47" s="54">
        <v>1.01</v>
      </c>
      <c r="K47" s="163">
        <v>1</v>
      </c>
      <c r="L47" s="158">
        <v>12636.23</v>
      </c>
      <c r="M47" s="157">
        <v>2935.83</v>
      </c>
    </row>
    <row r="48" spans="1:13" ht="23.25" customHeight="1" x14ac:dyDescent="0.25">
      <c r="A48" s="8" t="s">
        <v>71</v>
      </c>
      <c r="B48" s="9" t="s">
        <v>49</v>
      </c>
      <c r="C48" s="10">
        <v>1982793139</v>
      </c>
      <c r="D48" s="17">
        <v>383300</v>
      </c>
      <c r="E48" s="36">
        <v>7944.2</v>
      </c>
      <c r="F48" s="154">
        <v>0.67600000000000005</v>
      </c>
      <c r="G48" s="156">
        <v>1.0986</v>
      </c>
      <c r="H48" s="156">
        <v>1</v>
      </c>
      <c r="I48" s="114">
        <v>1</v>
      </c>
      <c r="J48" s="164">
        <v>1</v>
      </c>
      <c r="K48" s="163">
        <v>1</v>
      </c>
      <c r="L48" s="158">
        <v>8473.7099999999991</v>
      </c>
      <c r="M48" s="157">
        <v>2451.61</v>
      </c>
    </row>
    <row r="49" spans="1:13" ht="23.25" customHeight="1" x14ac:dyDescent="0.25">
      <c r="A49" s="8" t="s">
        <v>72</v>
      </c>
      <c r="B49" s="9" t="s">
        <v>52</v>
      </c>
      <c r="C49" s="10">
        <v>1992848857</v>
      </c>
      <c r="D49" s="17">
        <v>503302</v>
      </c>
      <c r="E49" s="36">
        <v>7944.2</v>
      </c>
      <c r="F49" s="154">
        <v>0.67600000000000005</v>
      </c>
      <c r="G49" s="156">
        <v>1.0986</v>
      </c>
      <c r="H49" s="156">
        <v>1</v>
      </c>
      <c r="I49" s="114">
        <v>1</v>
      </c>
      <c r="J49" s="54">
        <v>1.01</v>
      </c>
      <c r="K49" s="163">
        <v>1</v>
      </c>
      <c r="L49" s="158">
        <v>8558.4500000000007</v>
      </c>
      <c r="M49" s="157">
        <v>2385.92</v>
      </c>
    </row>
    <row r="50" spans="1:13" ht="23.25" customHeight="1" x14ac:dyDescent="0.25">
      <c r="A50" s="8" t="s">
        <v>32</v>
      </c>
      <c r="B50" s="9" t="s">
        <v>50</v>
      </c>
      <c r="C50" s="10">
        <v>1053357244</v>
      </c>
      <c r="D50" s="17">
        <v>500003</v>
      </c>
      <c r="E50" s="36">
        <v>7944.2</v>
      </c>
      <c r="F50" s="154">
        <v>0.67600000000000005</v>
      </c>
      <c r="G50" s="156">
        <v>1.1563000000000001</v>
      </c>
      <c r="H50" s="156">
        <v>1.1147199999999999</v>
      </c>
      <c r="I50" s="114">
        <v>1.0190699999999999</v>
      </c>
      <c r="J50" s="54">
        <v>1.01</v>
      </c>
      <c r="K50" s="163">
        <v>1</v>
      </c>
      <c r="L50" s="158">
        <v>10077.74</v>
      </c>
      <c r="M50" s="157">
        <v>3655.58</v>
      </c>
    </row>
    <row r="51" spans="1:13" ht="23.25" customHeight="1" x14ac:dyDescent="0.25">
      <c r="A51" s="8" t="s">
        <v>73</v>
      </c>
      <c r="B51" s="9" t="s">
        <v>52</v>
      </c>
      <c r="C51" s="10">
        <v>1558333682</v>
      </c>
      <c r="D51" s="11">
        <v>500011</v>
      </c>
      <c r="E51" s="36">
        <v>7944.2</v>
      </c>
      <c r="F51" s="154">
        <v>0.67600000000000005</v>
      </c>
      <c r="G51" s="156">
        <v>1.1711</v>
      </c>
      <c r="H51" s="156">
        <v>1</v>
      </c>
      <c r="I51" s="114">
        <v>1</v>
      </c>
      <c r="J51" s="54">
        <v>1.01</v>
      </c>
      <c r="K51" s="163">
        <v>1</v>
      </c>
      <c r="L51" s="158">
        <v>8951.68</v>
      </c>
      <c r="M51" s="157">
        <v>2788.09</v>
      </c>
    </row>
    <row r="52" spans="1:13" ht="23.25" customHeight="1" x14ac:dyDescent="0.25">
      <c r="A52" s="8" t="s">
        <v>33</v>
      </c>
      <c r="B52" s="9" t="s">
        <v>52</v>
      </c>
      <c r="C52" s="10">
        <v>1447406699</v>
      </c>
      <c r="D52" s="11">
        <v>500151</v>
      </c>
      <c r="E52" s="36">
        <v>7944.2</v>
      </c>
      <c r="F52" s="154">
        <v>0.67600000000000005</v>
      </c>
      <c r="G52" s="156">
        <v>1.1826000000000001</v>
      </c>
      <c r="H52" s="156">
        <v>1</v>
      </c>
      <c r="I52" s="114">
        <v>1</v>
      </c>
      <c r="J52" s="54">
        <v>1.01</v>
      </c>
      <c r="K52" s="163">
        <v>1</v>
      </c>
      <c r="L52" s="158">
        <v>9014.06</v>
      </c>
      <c r="M52" s="157">
        <v>2573.71</v>
      </c>
    </row>
    <row r="53" spans="1:13" ht="23.25" customHeight="1" x14ac:dyDescent="0.25">
      <c r="A53" s="8" t="s">
        <v>34</v>
      </c>
      <c r="B53" s="9" t="s">
        <v>52</v>
      </c>
      <c r="C53" s="10">
        <v>1689672693</v>
      </c>
      <c r="D53" s="11">
        <v>500021</v>
      </c>
      <c r="E53" s="36">
        <v>7944.2</v>
      </c>
      <c r="F53" s="154">
        <v>0.67600000000000005</v>
      </c>
      <c r="G53" s="156">
        <v>1.1826000000000001</v>
      </c>
      <c r="H53" s="156">
        <v>1</v>
      </c>
      <c r="I53" s="114">
        <v>1</v>
      </c>
      <c r="J53" s="54">
        <v>1.01</v>
      </c>
      <c r="K53" s="163">
        <v>1</v>
      </c>
      <c r="L53" s="158">
        <v>9014.06</v>
      </c>
      <c r="M53" s="157">
        <v>3495.32</v>
      </c>
    </row>
    <row r="54" spans="1:13" ht="23.25" customHeight="1" x14ac:dyDescent="0.25">
      <c r="A54" s="8" t="s">
        <v>35</v>
      </c>
      <c r="B54" s="9" t="s">
        <v>52</v>
      </c>
      <c r="C54" s="10">
        <v>1093713091</v>
      </c>
      <c r="D54" s="11">
        <v>500141</v>
      </c>
      <c r="E54" s="36">
        <v>7944.2</v>
      </c>
      <c r="F54" s="154">
        <v>0.67600000000000005</v>
      </c>
      <c r="G54" s="156">
        <v>1.1711</v>
      </c>
      <c r="H54" s="156">
        <v>1.0285899999999999</v>
      </c>
      <c r="I54" s="114">
        <v>1.0061100000000001</v>
      </c>
      <c r="J54" s="54">
        <v>1.01</v>
      </c>
      <c r="K54" s="163">
        <v>1</v>
      </c>
      <c r="L54" s="158">
        <v>9263.85</v>
      </c>
      <c r="M54" s="157">
        <v>2602.34</v>
      </c>
    </row>
    <row r="55" spans="1:13" ht="23.25" customHeight="1" x14ac:dyDescent="0.25">
      <c r="A55" s="8" t="s">
        <v>36</v>
      </c>
      <c r="B55" s="9" t="s">
        <v>52</v>
      </c>
      <c r="C55" s="10">
        <v>1952309098</v>
      </c>
      <c r="D55" s="11">
        <v>500108</v>
      </c>
      <c r="E55" s="36">
        <v>7944.2</v>
      </c>
      <c r="F55" s="154">
        <v>0.67600000000000005</v>
      </c>
      <c r="G55" s="156">
        <v>1.1826000000000001</v>
      </c>
      <c r="H55" s="156">
        <v>1</v>
      </c>
      <c r="I55" s="114">
        <v>1.00159</v>
      </c>
      <c r="J55" s="54">
        <v>1.01</v>
      </c>
      <c r="K55" s="163">
        <v>1</v>
      </c>
      <c r="L55" s="158">
        <v>9028.35</v>
      </c>
      <c r="M55" s="157">
        <v>3062.59</v>
      </c>
    </row>
    <row r="56" spans="1:13" ht="23.25" customHeight="1" x14ac:dyDescent="0.25">
      <c r="A56" s="8" t="s">
        <v>37</v>
      </c>
      <c r="B56" s="9" t="s">
        <v>58</v>
      </c>
      <c r="C56" s="10">
        <v>1225090954</v>
      </c>
      <c r="D56" s="11">
        <v>130003</v>
      </c>
      <c r="E56" s="36">
        <v>7944.2</v>
      </c>
      <c r="F56" s="154">
        <v>0.67600000000000005</v>
      </c>
      <c r="G56" s="156">
        <v>0.83230000000000004</v>
      </c>
      <c r="H56" s="156">
        <v>1</v>
      </c>
      <c r="I56" s="114">
        <v>1</v>
      </c>
      <c r="J56" s="164">
        <v>1</v>
      </c>
      <c r="K56" s="163">
        <v>1</v>
      </c>
      <c r="L56" s="158">
        <v>7118.21</v>
      </c>
      <c r="M56" s="157">
        <v>2059.44</v>
      </c>
    </row>
    <row r="57" spans="1:13" ht="23.25" customHeight="1" x14ac:dyDescent="0.25">
      <c r="A57" s="8" t="s">
        <v>74</v>
      </c>
      <c r="B57" s="9" t="s">
        <v>52</v>
      </c>
      <c r="C57" s="10">
        <v>1518912609</v>
      </c>
      <c r="D57" s="11">
        <v>500039</v>
      </c>
      <c r="E57" s="36">
        <v>7944.2</v>
      </c>
      <c r="F57" s="154">
        <v>0.67600000000000005</v>
      </c>
      <c r="G57" s="156">
        <v>1.1811</v>
      </c>
      <c r="H57" s="156">
        <v>1.01502</v>
      </c>
      <c r="I57" s="114">
        <v>1.0089600000000001</v>
      </c>
      <c r="J57" s="54">
        <v>1.01</v>
      </c>
      <c r="K57" s="163">
        <v>1</v>
      </c>
      <c r="L57" s="158">
        <v>9223.07</v>
      </c>
      <c r="M57" s="157">
        <v>2589.4699999999998</v>
      </c>
    </row>
    <row r="58" spans="1:13" ht="23.25" customHeight="1" x14ac:dyDescent="0.25">
      <c r="A58" s="8" t="s">
        <v>38</v>
      </c>
      <c r="B58" s="9" t="s">
        <v>52</v>
      </c>
      <c r="C58" s="10">
        <v>1356496582</v>
      </c>
      <c r="D58" s="11">
        <v>500025</v>
      </c>
      <c r="E58" s="36">
        <v>7944.2</v>
      </c>
      <c r="F58" s="154">
        <v>0.67600000000000005</v>
      </c>
      <c r="G58" s="156">
        <v>1.1811</v>
      </c>
      <c r="H58" s="156">
        <v>1.0906199999999999</v>
      </c>
      <c r="I58" s="114">
        <v>1.0280800000000001</v>
      </c>
      <c r="J58" s="54">
        <v>1.01</v>
      </c>
      <c r="K58" s="163">
        <v>1</v>
      </c>
      <c r="L58" s="158">
        <v>10097.84</v>
      </c>
      <c r="M58" s="157">
        <v>3035.9</v>
      </c>
    </row>
    <row r="59" spans="1:13" ht="23.25" customHeight="1" x14ac:dyDescent="0.25">
      <c r="A59" s="8" t="s">
        <v>39</v>
      </c>
      <c r="B59" s="9" t="s">
        <v>52</v>
      </c>
      <c r="C59" s="10">
        <v>1033107214</v>
      </c>
      <c r="D59" s="11">
        <v>500026</v>
      </c>
      <c r="E59" s="36">
        <v>7944.2</v>
      </c>
      <c r="F59" s="154">
        <v>0.67600000000000005</v>
      </c>
      <c r="G59" s="156">
        <v>1.1711</v>
      </c>
      <c r="H59" s="156">
        <v>1</v>
      </c>
      <c r="I59" s="114">
        <v>1</v>
      </c>
      <c r="J59" s="54">
        <v>1.01</v>
      </c>
      <c r="K59" s="163">
        <v>1</v>
      </c>
      <c r="L59" s="158">
        <v>8951.68</v>
      </c>
      <c r="M59" s="157">
        <v>3075.45</v>
      </c>
    </row>
    <row r="60" spans="1:13" ht="23.25" customHeight="1" x14ac:dyDescent="0.25">
      <c r="A60" s="115" t="s">
        <v>40</v>
      </c>
      <c r="B60" s="9" t="s">
        <v>52</v>
      </c>
      <c r="C60" s="10">
        <v>1306992151</v>
      </c>
      <c r="D60" s="11">
        <v>500027</v>
      </c>
      <c r="E60" s="36">
        <v>7944.2</v>
      </c>
      <c r="F60" s="154">
        <v>0.67600000000000005</v>
      </c>
      <c r="G60" s="156">
        <v>1.1811</v>
      </c>
      <c r="H60" s="156">
        <v>1.06932</v>
      </c>
      <c r="I60" s="114">
        <v>1.01424</v>
      </c>
      <c r="J60" s="54">
        <v>1.01</v>
      </c>
      <c r="K60" s="163">
        <v>1</v>
      </c>
      <c r="L60" s="158">
        <v>9767.33</v>
      </c>
      <c r="M60" s="157">
        <v>2669.49</v>
      </c>
    </row>
    <row r="61" spans="1:13" ht="23.25" customHeight="1" x14ac:dyDescent="0.25">
      <c r="A61" s="8" t="s">
        <v>41</v>
      </c>
      <c r="B61" s="9" t="s">
        <v>52</v>
      </c>
      <c r="C61" s="10">
        <v>1851686059</v>
      </c>
      <c r="D61" s="11">
        <v>500152</v>
      </c>
      <c r="E61" s="36">
        <v>7944.2</v>
      </c>
      <c r="F61" s="154">
        <v>0.67600000000000005</v>
      </c>
      <c r="G61" s="156">
        <v>1.1711</v>
      </c>
      <c r="H61" s="156">
        <v>1.0004900000000001</v>
      </c>
      <c r="I61" s="114">
        <v>1.0001100000000001</v>
      </c>
      <c r="J61" s="54">
        <v>1.01</v>
      </c>
      <c r="K61" s="163">
        <v>1</v>
      </c>
      <c r="L61" s="158">
        <v>8957.0499999999993</v>
      </c>
      <c r="M61" s="157">
        <v>2274.12</v>
      </c>
    </row>
    <row r="62" spans="1:13" ht="23.25" customHeight="1" x14ac:dyDescent="0.25">
      <c r="A62" s="8" t="s">
        <v>42</v>
      </c>
      <c r="B62" s="9" t="s">
        <v>52</v>
      </c>
      <c r="C62" s="10">
        <v>1851817308</v>
      </c>
      <c r="D62" s="11">
        <v>500037</v>
      </c>
      <c r="E62" s="36">
        <v>7944.2</v>
      </c>
      <c r="F62" s="154">
        <v>0.67600000000000005</v>
      </c>
      <c r="G62" s="156">
        <v>1.0986</v>
      </c>
      <c r="H62" s="156">
        <v>1</v>
      </c>
      <c r="I62" s="114">
        <v>1</v>
      </c>
      <c r="J62" s="54">
        <v>1.01</v>
      </c>
      <c r="K62" s="163">
        <v>1</v>
      </c>
      <c r="L62" s="158">
        <v>8558.4500000000007</v>
      </c>
      <c r="M62" s="157">
        <v>2706.53</v>
      </c>
    </row>
    <row r="63" spans="1:13" ht="23.25" customHeight="1" x14ac:dyDescent="0.25">
      <c r="A63" s="106" t="s">
        <v>75</v>
      </c>
      <c r="B63" s="302" t="s">
        <v>52</v>
      </c>
      <c r="C63" s="47">
        <v>1578058137</v>
      </c>
      <c r="D63" s="48">
        <v>500053</v>
      </c>
      <c r="E63" s="257">
        <v>7944.2</v>
      </c>
      <c r="F63" s="303">
        <v>0.67600000000000005</v>
      </c>
      <c r="G63" s="304">
        <v>1.0986</v>
      </c>
      <c r="H63" s="304">
        <v>1.0481100000000001</v>
      </c>
      <c r="I63" s="305">
        <v>1.0229900000000001</v>
      </c>
      <c r="J63" s="306">
        <v>1</v>
      </c>
      <c r="K63" s="307">
        <v>1</v>
      </c>
      <c r="L63" s="308">
        <v>9085.58</v>
      </c>
      <c r="M63" s="157">
        <v>2556.63</v>
      </c>
    </row>
    <row r="64" spans="1:13" ht="23.25" customHeight="1" x14ac:dyDescent="0.25">
      <c r="A64" s="8" t="s">
        <v>76</v>
      </c>
      <c r="B64" s="9" t="s">
        <v>50</v>
      </c>
      <c r="C64" s="10">
        <v>1326002049</v>
      </c>
      <c r="D64" s="11">
        <v>500008</v>
      </c>
      <c r="E64" s="36">
        <v>7944.2</v>
      </c>
      <c r="F64" s="154">
        <v>0.67600000000000005</v>
      </c>
      <c r="G64" s="156">
        <v>1.1711</v>
      </c>
      <c r="H64" s="156">
        <v>1.2834300000000001</v>
      </c>
      <c r="I64" s="114">
        <v>1.0810299999999999</v>
      </c>
      <c r="J64" s="164">
        <v>1</v>
      </c>
      <c r="K64" s="163">
        <v>1</v>
      </c>
      <c r="L64" s="158">
        <v>12296.82</v>
      </c>
      <c r="M64" s="157">
        <v>2826.97</v>
      </c>
    </row>
    <row r="65" spans="1:13" ht="23.25" customHeight="1" x14ac:dyDescent="0.25">
      <c r="A65" s="8" t="s">
        <v>43</v>
      </c>
      <c r="B65" s="9" t="s">
        <v>50</v>
      </c>
      <c r="C65" s="10">
        <v>1649209230</v>
      </c>
      <c r="D65" s="11">
        <v>500088</v>
      </c>
      <c r="E65" s="36">
        <v>7944.2</v>
      </c>
      <c r="F65" s="154">
        <v>0.67600000000000005</v>
      </c>
      <c r="G65" s="156">
        <v>1.1711</v>
      </c>
      <c r="H65" s="156">
        <v>1.0352399999999999</v>
      </c>
      <c r="I65" s="114">
        <v>1.0074799999999999</v>
      </c>
      <c r="J65" s="54">
        <v>1.01</v>
      </c>
      <c r="K65" s="163">
        <v>1</v>
      </c>
      <c r="L65" s="158">
        <v>9336.4699999999993</v>
      </c>
      <c r="M65" s="157">
        <v>2650.51</v>
      </c>
    </row>
    <row r="66" spans="1:13" ht="23.25" customHeight="1" x14ac:dyDescent="0.25">
      <c r="A66" s="8" t="s">
        <v>44</v>
      </c>
      <c r="B66" s="9" t="s">
        <v>52</v>
      </c>
      <c r="C66" s="10">
        <v>1801851258</v>
      </c>
      <c r="D66" s="11">
        <v>500005</v>
      </c>
      <c r="E66" s="36">
        <v>7944.2</v>
      </c>
      <c r="F66" s="154">
        <v>0.67600000000000005</v>
      </c>
      <c r="G66" s="156">
        <v>1.1711</v>
      </c>
      <c r="H66" s="156">
        <v>1.20516</v>
      </c>
      <c r="I66" s="114">
        <v>1.0249600000000001</v>
      </c>
      <c r="J66" s="54">
        <v>1.01</v>
      </c>
      <c r="K66" s="163">
        <v>1</v>
      </c>
      <c r="L66" s="158">
        <v>11057.48</v>
      </c>
      <c r="M66" s="157">
        <v>2263.6</v>
      </c>
    </row>
    <row r="67" spans="1:13" ht="23.25" customHeight="1" x14ac:dyDescent="0.25">
      <c r="A67" s="8" t="s">
        <v>77</v>
      </c>
      <c r="B67" s="9" t="s">
        <v>52</v>
      </c>
      <c r="C67" s="10">
        <v>1053373480</v>
      </c>
      <c r="D67" s="11">
        <v>500036</v>
      </c>
      <c r="E67" s="36">
        <v>7944.2</v>
      </c>
      <c r="F67" s="154">
        <v>0.67600000000000005</v>
      </c>
      <c r="G67" s="156">
        <v>1.0986</v>
      </c>
      <c r="H67" s="156">
        <v>1.01044</v>
      </c>
      <c r="I67" s="114">
        <v>1.0001599999999999</v>
      </c>
      <c r="J67" s="54">
        <v>1.01</v>
      </c>
      <c r="K67" s="163">
        <v>1</v>
      </c>
      <c r="L67" s="158">
        <v>8649.14</v>
      </c>
      <c r="M67" s="157">
        <v>2732.09</v>
      </c>
    </row>
    <row r="68" spans="1:13" ht="23.25" customHeight="1" x14ac:dyDescent="0.25">
      <c r="A68" s="33" t="s">
        <v>78</v>
      </c>
      <c r="B68" s="30" t="s">
        <v>79</v>
      </c>
      <c r="C68" s="31" t="s">
        <v>80</v>
      </c>
      <c r="D68" s="32" t="s">
        <v>79</v>
      </c>
      <c r="E68" s="37">
        <v>7944.2</v>
      </c>
      <c r="F68" s="155">
        <v>0.67600000000000005</v>
      </c>
      <c r="G68" s="156">
        <v>1.0986</v>
      </c>
      <c r="H68" s="182">
        <v>1</v>
      </c>
      <c r="I68" s="182">
        <v>1</v>
      </c>
      <c r="J68" s="164">
        <v>1</v>
      </c>
      <c r="K68" s="163">
        <v>1</v>
      </c>
      <c r="L68" s="159">
        <v>8473.7099999999991</v>
      </c>
      <c r="M68" s="158" t="s">
        <v>156</v>
      </c>
    </row>
    <row r="69" spans="1:13" ht="23.25" customHeight="1" x14ac:dyDescent="0.25">
      <c r="A69" s="116" t="s">
        <v>157</v>
      </c>
      <c r="B69" s="116"/>
      <c r="L69" s="112"/>
      <c r="M69" s="112"/>
    </row>
    <row r="70" spans="1:13" ht="23.25" customHeight="1" x14ac:dyDescent="0.25">
      <c r="A70" t="s">
        <v>160</v>
      </c>
      <c r="B70" s="116"/>
    </row>
    <row r="71" spans="1:13" ht="23.25" customHeight="1" x14ac:dyDescent="0.25">
      <c r="A71" s="116" t="s">
        <v>158</v>
      </c>
      <c r="B71" s="116"/>
    </row>
  </sheetData>
  <mergeCells count="1">
    <mergeCell ref="A1:L1"/>
  </mergeCells>
  <phoneticPr fontId="18" type="noConversion"/>
  <conditionalFormatting sqref="C8">
    <cfRule type="colorScale" priority="3">
      <colorScale>
        <cfvo type="num" val="9"/>
        <cfvo type="max"/>
        <color theme="0" tint="-0.14999847407452621"/>
        <color theme="0"/>
      </colorScale>
    </cfRule>
  </conditionalFormatting>
  <conditionalFormatting sqref="H68:I68">
    <cfRule type="expression" dxfId="6" priority="1">
      <formula>MOD(ROW(),2)</formula>
    </cfRule>
  </conditionalFormatting>
  <pageMargins left="0.7" right="0.7" top="0.75" bottom="0.75" header="0.3" footer="0.3"/>
  <pageSetup scale="62" fitToWidth="0" fitToHeight="0" orientation="portrait" horizontalDpi="204" verticalDpi="192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0FE0-9770-4F44-A2CD-FD3B3D63530F}">
  <dimension ref="A1:J78"/>
  <sheetViews>
    <sheetView workbookViewId="0">
      <pane ySplit="2" topLeftCell="A3" activePane="bottomLeft" state="frozen"/>
      <selection pane="bottomLeft" activeCell="I14" sqref="I14"/>
    </sheetView>
  </sheetViews>
  <sheetFormatPr defaultColWidth="18" defaultRowHeight="25.5" customHeight="1" x14ac:dyDescent="0.25"/>
  <cols>
    <col min="1" max="1" width="54.85546875" customWidth="1"/>
    <col min="2" max="2" width="22.7109375" customWidth="1"/>
    <col min="4" max="4" width="15.85546875" customWidth="1"/>
    <col min="5" max="5" width="16.42578125" customWidth="1"/>
    <col min="6" max="6" width="14" customWidth="1"/>
    <col min="7" max="7" width="9.7109375" customWidth="1"/>
    <col min="8" max="8" width="18.140625" customWidth="1"/>
    <col min="9" max="9" width="15.140625" customWidth="1"/>
  </cols>
  <sheetData>
    <row r="1" spans="1:10" ht="33.75" customHeight="1" thickBot="1" x14ac:dyDescent="0.3">
      <c r="A1" s="327" t="s">
        <v>154</v>
      </c>
      <c r="B1" s="327"/>
      <c r="C1" s="327"/>
      <c r="D1" s="327"/>
      <c r="E1" s="327"/>
      <c r="F1" s="327"/>
      <c r="G1" s="327"/>
      <c r="H1" s="327"/>
      <c r="I1" s="327"/>
      <c r="J1" s="4"/>
    </row>
    <row r="2" spans="1:10" s="63" customFormat="1" ht="75" customHeight="1" thickBot="1" x14ac:dyDescent="0.3">
      <c r="A2" s="192" t="s">
        <v>92</v>
      </c>
      <c r="B2" s="193" t="s">
        <v>47</v>
      </c>
      <c r="C2" s="193" t="s">
        <v>0</v>
      </c>
      <c r="D2" s="194" t="s">
        <v>153</v>
      </c>
      <c r="E2" s="169" t="s">
        <v>169</v>
      </c>
      <c r="F2" s="196" t="s">
        <v>48</v>
      </c>
      <c r="G2" s="196" t="s">
        <v>1</v>
      </c>
      <c r="H2" s="197" t="s">
        <v>155</v>
      </c>
      <c r="I2" s="315" t="s">
        <v>146</v>
      </c>
    </row>
    <row r="3" spans="1:10" ht="25.5" customHeight="1" x14ac:dyDescent="0.25">
      <c r="A3" s="72" t="s">
        <v>2</v>
      </c>
      <c r="B3" s="22" t="s">
        <v>49</v>
      </c>
      <c r="C3" s="191">
        <v>1801887658</v>
      </c>
      <c r="D3" s="191">
        <v>380060</v>
      </c>
      <c r="E3" s="239">
        <v>711.55</v>
      </c>
      <c r="F3" s="240">
        <v>1</v>
      </c>
      <c r="G3" s="240">
        <v>1</v>
      </c>
      <c r="H3" s="241">
        <v>711.55</v>
      </c>
      <c r="I3" s="244">
        <v>605.1</v>
      </c>
    </row>
    <row r="4" spans="1:10" ht="25.5" customHeight="1" x14ac:dyDescent="0.25">
      <c r="A4" s="43" t="s">
        <v>4</v>
      </c>
      <c r="B4" s="8" t="s">
        <v>49</v>
      </c>
      <c r="C4" s="110">
        <v>1154563963</v>
      </c>
      <c r="D4" s="110">
        <v>131328</v>
      </c>
      <c r="E4" s="242">
        <v>711.55</v>
      </c>
      <c r="F4" s="243">
        <v>1</v>
      </c>
      <c r="G4" s="243">
        <v>1</v>
      </c>
      <c r="H4" s="244">
        <v>711.55</v>
      </c>
      <c r="I4" s="244">
        <v>605.1</v>
      </c>
    </row>
    <row r="5" spans="1:10" ht="25.5" customHeight="1" x14ac:dyDescent="0.25">
      <c r="A5" s="43" t="s">
        <v>6</v>
      </c>
      <c r="B5" s="8" t="s">
        <v>50</v>
      </c>
      <c r="C5" s="110">
        <v>1073566246</v>
      </c>
      <c r="D5" s="110">
        <v>500060</v>
      </c>
      <c r="E5" s="242">
        <v>1079.3499999999999</v>
      </c>
      <c r="F5" s="243">
        <v>1.01</v>
      </c>
      <c r="G5" s="243">
        <v>1</v>
      </c>
      <c r="H5" s="244">
        <v>1090.1400000000001</v>
      </c>
      <c r="I5" s="244">
        <v>927.05</v>
      </c>
    </row>
    <row r="6" spans="1:10" ht="25.5" customHeight="1" x14ac:dyDescent="0.25">
      <c r="A6" s="43" t="s">
        <v>81</v>
      </c>
      <c r="B6" s="8" t="s">
        <v>82</v>
      </c>
      <c r="C6" s="110">
        <v>1528231826</v>
      </c>
      <c r="D6" s="110">
        <v>384012</v>
      </c>
      <c r="E6" s="242">
        <v>711.55</v>
      </c>
      <c r="F6" s="243">
        <v>1</v>
      </c>
      <c r="G6" s="243">
        <v>1</v>
      </c>
      <c r="H6" s="244">
        <v>711.55</v>
      </c>
      <c r="I6" s="244">
        <v>605.1</v>
      </c>
    </row>
    <row r="7" spans="1:10" ht="25.5" customHeight="1" x14ac:dyDescent="0.25">
      <c r="A7" s="43" t="s">
        <v>7</v>
      </c>
      <c r="B7" s="8" t="s">
        <v>49</v>
      </c>
      <c r="C7" s="110">
        <v>1134146939</v>
      </c>
      <c r="D7" s="110">
        <v>381320</v>
      </c>
      <c r="E7" s="242">
        <v>711.55</v>
      </c>
      <c r="F7" s="243">
        <v>1</v>
      </c>
      <c r="G7" s="243">
        <v>1</v>
      </c>
      <c r="H7" s="244">
        <v>711.55</v>
      </c>
      <c r="I7" s="244">
        <v>605.1</v>
      </c>
    </row>
    <row r="8" spans="1:10" ht="25.5" customHeight="1" x14ac:dyDescent="0.25">
      <c r="A8" s="246" t="s">
        <v>51</v>
      </c>
      <c r="B8" s="50" t="s">
        <v>52</v>
      </c>
      <c r="C8" s="111">
        <v>1306883228</v>
      </c>
      <c r="D8" s="65">
        <v>500016</v>
      </c>
      <c r="E8" s="242">
        <v>1079.3499999999999</v>
      </c>
      <c r="F8" s="54">
        <v>1.01</v>
      </c>
      <c r="G8" s="243">
        <v>1</v>
      </c>
      <c r="H8" s="244">
        <v>1090.1400000000001</v>
      </c>
      <c r="I8" s="244">
        <v>927.05</v>
      </c>
    </row>
    <row r="9" spans="1:10" ht="25.5" customHeight="1" x14ac:dyDescent="0.25">
      <c r="A9" s="43" t="s">
        <v>8</v>
      </c>
      <c r="B9" s="8" t="s">
        <v>52</v>
      </c>
      <c r="C9" s="110">
        <v>1326564071</v>
      </c>
      <c r="D9" s="110">
        <v>500154</v>
      </c>
      <c r="E9" s="242">
        <v>1079.3499999999999</v>
      </c>
      <c r="F9" s="54">
        <v>1.01</v>
      </c>
      <c r="G9" s="243">
        <v>1</v>
      </c>
      <c r="H9" s="244">
        <v>1090.1400000000001</v>
      </c>
      <c r="I9" s="244">
        <v>927.05</v>
      </c>
    </row>
    <row r="10" spans="1:10" ht="25.5" customHeight="1" x14ac:dyDescent="0.25">
      <c r="A10" s="43" t="s">
        <v>53</v>
      </c>
      <c r="B10" s="8" t="s">
        <v>50</v>
      </c>
      <c r="C10" s="110">
        <v>1033174933</v>
      </c>
      <c r="D10" s="110">
        <v>500124</v>
      </c>
      <c r="E10" s="242">
        <v>1079.3499999999999</v>
      </c>
      <c r="F10" s="54">
        <v>1.01</v>
      </c>
      <c r="G10" s="243">
        <v>1</v>
      </c>
      <c r="H10" s="244">
        <v>1090.1400000000001</v>
      </c>
      <c r="I10" s="244">
        <v>927.06</v>
      </c>
    </row>
    <row r="11" spans="1:10" ht="25.5" customHeight="1" x14ac:dyDescent="0.25">
      <c r="A11" s="43" t="s">
        <v>9</v>
      </c>
      <c r="B11" s="8" t="s">
        <v>50</v>
      </c>
      <c r="C11" s="110">
        <v>1013074061</v>
      </c>
      <c r="D11" s="110">
        <v>500084</v>
      </c>
      <c r="E11" s="242">
        <v>1079.3499999999999</v>
      </c>
      <c r="F11" s="54">
        <v>1.01</v>
      </c>
      <c r="G11" s="243">
        <v>1</v>
      </c>
      <c r="H11" s="244">
        <v>1090.1400000000001</v>
      </c>
      <c r="I11" s="244">
        <v>927.06</v>
      </c>
    </row>
    <row r="12" spans="1:10" ht="25.5" customHeight="1" x14ac:dyDescent="0.25">
      <c r="A12" s="43" t="s">
        <v>83</v>
      </c>
      <c r="B12" s="8" t="s">
        <v>84</v>
      </c>
      <c r="C12" s="110">
        <v>1053327890</v>
      </c>
      <c r="D12" s="110">
        <v>504002</v>
      </c>
      <c r="E12" s="242">
        <v>938.12</v>
      </c>
      <c r="F12" s="54">
        <v>1.01</v>
      </c>
      <c r="G12" s="243">
        <v>1</v>
      </c>
      <c r="H12" s="244">
        <v>947.5</v>
      </c>
      <c r="I12" s="244">
        <v>805.75</v>
      </c>
    </row>
    <row r="13" spans="1:10" ht="25.5" customHeight="1" x14ac:dyDescent="0.25">
      <c r="A13" s="43" t="s">
        <v>10</v>
      </c>
      <c r="B13" s="8" t="s">
        <v>49</v>
      </c>
      <c r="C13" s="110">
        <v>1619988144</v>
      </c>
      <c r="D13" s="110">
        <v>131327</v>
      </c>
      <c r="E13" s="242">
        <v>711.55</v>
      </c>
      <c r="F13" s="243">
        <v>1</v>
      </c>
      <c r="G13" s="243">
        <v>1</v>
      </c>
      <c r="H13" s="244">
        <v>711.55</v>
      </c>
      <c r="I13" s="244">
        <v>605.1</v>
      </c>
    </row>
    <row r="14" spans="1:10" ht="25.5" customHeight="1" x14ac:dyDescent="0.25">
      <c r="A14" s="246" t="s">
        <v>55</v>
      </c>
      <c r="B14" s="8" t="s">
        <v>56</v>
      </c>
      <c r="C14" s="110">
        <v>1154378859</v>
      </c>
      <c r="D14" s="110">
        <v>500031</v>
      </c>
      <c r="E14" s="242">
        <v>1079.3499999999999</v>
      </c>
      <c r="F14" s="243">
        <v>1.01</v>
      </c>
      <c r="G14" s="243">
        <v>1.25</v>
      </c>
      <c r="H14" s="244">
        <v>1362.68</v>
      </c>
      <c r="I14" s="244">
        <v>1158.82</v>
      </c>
    </row>
    <row r="15" spans="1:10" ht="25.5" customHeight="1" x14ac:dyDescent="0.25">
      <c r="A15" s="43" t="s">
        <v>11</v>
      </c>
      <c r="B15" s="8" t="s">
        <v>50</v>
      </c>
      <c r="C15" s="110">
        <v>1053359729</v>
      </c>
      <c r="D15" s="110">
        <v>500064</v>
      </c>
      <c r="E15" s="242">
        <v>1281.3399999999999</v>
      </c>
      <c r="F15" s="243">
        <v>1</v>
      </c>
      <c r="G15" s="243">
        <v>1</v>
      </c>
      <c r="H15" s="244">
        <v>1281.3399999999999</v>
      </c>
      <c r="I15" s="244">
        <v>1089.6600000000001</v>
      </c>
    </row>
    <row r="16" spans="1:10" ht="25.5" customHeight="1" x14ac:dyDescent="0.25">
      <c r="A16" s="43" t="s">
        <v>85</v>
      </c>
      <c r="B16" s="8" t="s">
        <v>84</v>
      </c>
      <c r="C16" s="110">
        <v>1932698107</v>
      </c>
      <c r="D16" s="110">
        <v>504014</v>
      </c>
      <c r="E16" s="242">
        <v>938.12</v>
      </c>
      <c r="F16" s="54">
        <v>1.01</v>
      </c>
      <c r="G16" s="243">
        <v>1</v>
      </c>
      <c r="H16" s="244">
        <v>947.5</v>
      </c>
      <c r="I16" s="244">
        <v>805.75</v>
      </c>
    </row>
    <row r="17" spans="1:9" ht="25.5" customHeight="1" x14ac:dyDescent="0.25">
      <c r="A17" s="246" t="s">
        <v>12</v>
      </c>
      <c r="B17" s="8" t="s">
        <v>50</v>
      </c>
      <c r="C17" s="110">
        <v>1710913140</v>
      </c>
      <c r="D17" s="110">
        <v>500007</v>
      </c>
      <c r="E17" s="242">
        <v>1079.3499999999999</v>
      </c>
      <c r="F17" s="243">
        <v>1</v>
      </c>
      <c r="G17" s="243">
        <v>1</v>
      </c>
      <c r="H17" s="244">
        <v>1079.3499999999999</v>
      </c>
      <c r="I17" s="244">
        <v>917.88</v>
      </c>
    </row>
    <row r="18" spans="1:9" ht="25.5" customHeight="1" x14ac:dyDescent="0.25">
      <c r="A18" s="43" t="s">
        <v>13</v>
      </c>
      <c r="B18" s="8" t="s">
        <v>52</v>
      </c>
      <c r="C18" s="110">
        <v>1972507580</v>
      </c>
      <c r="D18" s="110">
        <v>500058</v>
      </c>
      <c r="E18" s="242">
        <v>1079.3499999999999</v>
      </c>
      <c r="F18" s="54">
        <v>1.01</v>
      </c>
      <c r="G18" s="243">
        <v>1</v>
      </c>
      <c r="H18" s="244">
        <v>1090.1400000000001</v>
      </c>
      <c r="I18" s="244">
        <v>927.05</v>
      </c>
    </row>
    <row r="19" spans="1:9" ht="25.5" customHeight="1" x14ac:dyDescent="0.25">
      <c r="A19" s="43" t="s">
        <v>57</v>
      </c>
      <c r="B19" s="8" t="s">
        <v>52</v>
      </c>
      <c r="C19" s="110">
        <v>1861522088</v>
      </c>
      <c r="D19" s="110">
        <v>500052</v>
      </c>
      <c r="E19" s="242">
        <v>1079.3499999999999</v>
      </c>
      <c r="F19" s="243">
        <v>1</v>
      </c>
      <c r="G19" s="243">
        <v>1</v>
      </c>
      <c r="H19" s="244">
        <v>1079.3499999999999</v>
      </c>
      <c r="I19" s="244">
        <v>917.88</v>
      </c>
    </row>
    <row r="20" spans="1:9" ht="25.5" customHeight="1" x14ac:dyDescent="0.25">
      <c r="A20" s="43" t="s">
        <v>14</v>
      </c>
      <c r="B20" s="8" t="s">
        <v>49</v>
      </c>
      <c r="C20" s="110">
        <v>1992798409</v>
      </c>
      <c r="D20" s="110">
        <v>130049</v>
      </c>
      <c r="E20" s="242">
        <v>711.55</v>
      </c>
      <c r="F20" s="243">
        <v>1</v>
      </c>
      <c r="G20" s="243">
        <v>1</v>
      </c>
      <c r="H20" s="244">
        <v>711.55</v>
      </c>
      <c r="I20" s="244">
        <v>605.1</v>
      </c>
    </row>
    <row r="21" spans="1:9" ht="25.5" customHeight="1" x14ac:dyDescent="0.25">
      <c r="A21" s="43" t="s">
        <v>15</v>
      </c>
      <c r="B21" s="8" t="s">
        <v>58</v>
      </c>
      <c r="C21" s="110">
        <v>1831112358</v>
      </c>
      <c r="D21" s="110">
        <v>380007</v>
      </c>
      <c r="E21" s="242">
        <v>844.81</v>
      </c>
      <c r="F21" s="243">
        <v>1</v>
      </c>
      <c r="G21" s="243">
        <v>1</v>
      </c>
      <c r="H21" s="244">
        <v>844.81</v>
      </c>
      <c r="I21" s="244">
        <v>718.43</v>
      </c>
    </row>
    <row r="22" spans="1:9" ht="25.5" customHeight="1" x14ac:dyDescent="0.25">
      <c r="A22" s="43" t="s">
        <v>16</v>
      </c>
      <c r="B22" s="8" t="s">
        <v>49</v>
      </c>
      <c r="C22" s="110">
        <v>1780608216</v>
      </c>
      <c r="D22" s="110">
        <v>380017</v>
      </c>
      <c r="E22" s="242">
        <v>711.55</v>
      </c>
      <c r="F22" s="243">
        <v>1</v>
      </c>
      <c r="G22" s="243">
        <v>1</v>
      </c>
      <c r="H22" s="244">
        <v>711.55</v>
      </c>
      <c r="I22" s="244">
        <v>605.1</v>
      </c>
    </row>
    <row r="23" spans="1:9" ht="25.5" customHeight="1" x14ac:dyDescent="0.25">
      <c r="A23" s="43" t="s">
        <v>17</v>
      </c>
      <c r="B23" s="8" t="s">
        <v>52</v>
      </c>
      <c r="C23" s="110">
        <v>1700809829</v>
      </c>
      <c r="D23" s="110">
        <v>500150</v>
      </c>
      <c r="E23" s="242">
        <v>1079.3499999999999</v>
      </c>
      <c r="F23" s="54">
        <v>1.01</v>
      </c>
      <c r="G23" s="243">
        <v>1</v>
      </c>
      <c r="H23" s="244">
        <v>1090.1400000000001</v>
      </c>
      <c r="I23" s="244">
        <v>927.06</v>
      </c>
    </row>
    <row r="24" spans="1:9" ht="25.5" customHeight="1" x14ac:dyDescent="0.25">
      <c r="A24" s="43" t="s">
        <v>86</v>
      </c>
      <c r="B24" s="8" t="s">
        <v>84</v>
      </c>
      <c r="C24" s="110">
        <v>1548342181</v>
      </c>
      <c r="D24" s="110">
        <v>504008</v>
      </c>
      <c r="E24" s="242">
        <v>938.12</v>
      </c>
      <c r="F24" s="243">
        <v>1</v>
      </c>
      <c r="G24" s="243">
        <v>1</v>
      </c>
      <c r="H24" s="244">
        <v>938.12</v>
      </c>
      <c r="I24" s="244">
        <v>797.78</v>
      </c>
    </row>
    <row r="25" spans="1:9" ht="25.5" customHeight="1" x14ac:dyDescent="0.25">
      <c r="A25" s="43" t="s">
        <v>18</v>
      </c>
      <c r="B25" s="8" t="s">
        <v>52</v>
      </c>
      <c r="C25" s="110">
        <v>1306952726</v>
      </c>
      <c r="D25" s="110">
        <v>503301</v>
      </c>
      <c r="E25" s="242">
        <v>1079.3499999999999</v>
      </c>
      <c r="F25" s="54">
        <v>1.01</v>
      </c>
      <c r="G25" s="243">
        <v>1</v>
      </c>
      <c r="H25" s="244">
        <v>1090.1400000000001</v>
      </c>
      <c r="I25" s="244">
        <v>927.06</v>
      </c>
    </row>
    <row r="26" spans="1:9" ht="25.5" customHeight="1" x14ac:dyDescent="0.25">
      <c r="A26" s="43" t="s">
        <v>59</v>
      </c>
      <c r="B26" s="8" t="s">
        <v>49</v>
      </c>
      <c r="C26" s="110">
        <v>1306842752</v>
      </c>
      <c r="D26" s="110">
        <v>380001</v>
      </c>
      <c r="E26" s="242">
        <v>711.55</v>
      </c>
      <c r="F26" s="243"/>
      <c r="G26" s="243">
        <v>1</v>
      </c>
      <c r="H26" s="244">
        <v>711.55</v>
      </c>
      <c r="I26" s="244">
        <v>605.1</v>
      </c>
    </row>
    <row r="27" spans="1:9" ht="25.5" customHeight="1" x14ac:dyDescent="0.25">
      <c r="A27" s="43" t="s">
        <v>60</v>
      </c>
      <c r="B27" s="8" t="s">
        <v>52</v>
      </c>
      <c r="C27" s="110">
        <v>1255327201</v>
      </c>
      <c r="D27" s="110">
        <v>500015</v>
      </c>
      <c r="E27" s="242">
        <v>1094.05</v>
      </c>
      <c r="F27" s="54">
        <v>1.01</v>
      </c>
      <c r="G27" s="243">
        <v>1</v>
      </c>
      <c r="H27" s="244">
        <v>1105</v>
      </c>
      <c r="I27" s="244">
        <v>939.69</v>
      </c>
    </row>
    <row r="28" spans="1:9" ht="25.5" customHeight="1" x14ac:dyDescent="0.25">
      <c r="A28" s="43" t="s">
        <v>61</v>
      </c>
      <c r="B28" s="8" t="s">
        <v>52</v>
      </c>
      <c r="C28" s="110">
        <v>1841258639</v>
      </c>
      <c r="D28" s="110">
        <v>500139</v>
      </c>
      <c r="E28" s="242">
        <v>1079.3499999999999</v>
      </c>
      <c r="F28" s="54">
        <v>1.01</v>
      </c>
      <c r="G28" s="243">
        <v>1</v>
      </c>
      <c r="H28" s="244">
        <v>1090.1400000000001</v>
      </c>
      <c r="I28" s="244">
        <v>927.06</v>
      </c>
    </row>
    <row r="29" spans="1:9" ht="25.5" customHeight="1" x14ac:dyDescent="0.25">
      <c r="A29" s="43" t="s">
        <v>62</v>
      </c>
      <c r="B29" s="8" t="s">
        <v>52</v>
      </c>
      <c r="C29" s="110">
        <v>1356528269</v>
      </c>
      <c r="D29" s="110">
        <v>500044</v>
      </c>
      <c r="E29" s="242">
        <v>1079.3499999999999</v>
      </c>
      <c r="F29" s="54">
        <v>1.01</v>
      </c>
      <c r="G29" s="243">
        <v>1</v>
      </c>
      <c r="H29" s="244">
        <v>1090.1400000000001</v>
      </c>
      <c r="I29" s="244">
        <v>927.05</v>
      </c>
    </row>
    <row r="30" spans="1:9" ht="25.5" customHeight="1" x14ac:dyDescent="0.25">
      <c r="A30" s="43" t="s">
        <v>63</v>
      </c>
      <c r="B30" s="8" t="s">
        <v>52</v>
      </c>
      <c r="C30" s="110">
        <v>1841231461</v>
      </c>
      <c r="D30" s="110">
        <v>500079</v>
      </c>
      <c r="E30" s="242">
        <v>1273</v>
      </c>
      <c r="F30" s="54">
        <v>1.01</v>
      </c>
      <c r="G30" s="243">
        <v>1</v>
      </c>
      <c r="H30" s="244">
        <v>1285.74</v>
      </c>
      <c r="I30" s="244">
        <v>1093.3900000000001</v>
      </c>
    </row>
    <row r="31" spans="1:9" ht="25.5" customHeight="1" x14ac:dyDescent="0.25">
      <c r="A31" s="43" t="s">
        <v>19</v>
      </c>
      <c r="B31" s="8" t="s">
        <v>52</v>
      </c>
      <c r="C31" s="110">
        <v>1366556227</v>
      </c>
      <c r="D31" s="110">
        <v>500129</v>
      </c>
      <c r="E31" s="242">
        <v>1888.63</v>
      </c>
      <c r="F31" s="54">
        <v>1.01</v>
      </c>
      <c r="G31" s="243">
        <v>1</v>
      </c>
      <c r="H31" s="244">
        <v>1907.52</v>
      </c>
      <c r="I31" s="244">
        <v>1622.15</v>
      </c>
    </row>
    <row r="32" spans="1:9" ht="25.5" customHeight="1" x14ac:dyDescent="0.25">
      <c r="A32" s="43" t="s">
        <v>64</v>
      </c>
      <c r="B32" s="8" t="s">
        <v>52</v>
      </c>
      <c r="C32" s="110">
        <v>1538345251</v>
      </c>
      <c r="D32" s="110">
        <v>500119</v>
      </c>
      <c r="E32" s="242">
        <v>1079.3499999999999</v>
      </c>
      <c r="F32" s="54">
        <v>1</v>
      </c>
      <c r="G32" s="243">
        <v>1.01</v>
      </c>
      <c r="H32" s="244">
        <v>1090.1400000000001</v>
      </c>
      <c r="I32" s="244">
        <v>927.06</v>
      </c>
    </row>
    <row r="33" spans="1:9" ht="25.5" customHeight="1" x14ac:dyDescent="0.25">
      <c r="A33" s="90" t="s">
        <v>87</v>
      </c>
      <c r="B33" s="8" t="s">
        <v>84</v>
      </c>
      <c r="C33" s="110">
        <v>1184764227</v>
      </c>
      <c r="D33" s="110">
        <v>504009</v>
      </c>
      <c r="E33" s="242">
        <v>938.12</v>
      </c>
      <c r="F33" s="243">
        <v>1.01</v>
      </c>
      <c r="G33" s="243">
        <v>1</v>
      </c>
      <c r="H33" s="244">
        <v>947.5</v>
      </c>
      <c r="I33" s="244">
        <v>805.76</v>
      </c>
    </row>
    <row r="34" spans="1:9" ht="25.5" customHeight="1" x14ac:dyDescent="0.25">
      <c r="A34" s="43" t="s">
        <v>20</v>
      </c>
      <c r="B34" s="8" t="s">
        <v>50</v>
      </c>
      <c r="C34" s="110">
        <v>1306845557</v>
      </c>
      <c r="D34" s="110">
        <v>500072</v>
      </c>
      <c r="E34" s="242">
        <v>1079.3499999999999</v>
      </c>
      <c r="F34" s="54">
        <v>1.01</v>
      </c>
      <c r="G34" s="243">
        <v>1</v>
      </c>
      <c r="H34" s="244">
        <v>1090.1400000000001</v>
      </c>
      <c r="I34" s="244">
        <v>927.05</v>
      </c>
    </row>
    <row r="35" spans="1:9" ht="25.5" customHeight="1" x14ac:dyDescent="0.25">
      <c r="A35" s="43" t="s">
        <v>65</v>
      </c>
      <c r="B35" s="8" t="s">
        <v>58</v>
      </c>
      <c r="C35" s="110">
        <v>1609824010</v>
      </c>
      <c r="D35" s="110">
        <v>380009</v>
      </c>
      <c r="E35" s="242">
        <v>1069.71</v>
      </c>
      <c r="F35" s="243">
        <v>1</v>
      </c>
      <c r="G35" s="243">
        <v>1</v>
      </c>
      <c r="H35" s="244">
        <v>1069.71</v>
      </c>
      <c r="I35" s="244">
        <v>909.68</v>
      </c>
    </row>
    <row r="36" spans="1:9" ht="25.5" customHeight="1" x14ac:dyDescent="0.25">
      <c r="A36" s="43" t="s">
        <v>21</v>
      </c>
      <c r="B36" s="8" t="s">
        <v>52</v>
      </c>
      <c r="C36" s="110">
        <v>1861432726</v>
      </c>
      <c r="D36" s="110">
        <v>500051</v>
      </c>
      <c r="E36" s="242">
        <v>1283.8</v>
      </c>
      <c r="F36" s="54">
        <v>1.01</v>
      </c>
      <c r="G36" s="243">
        <v>1</v>
      </c>
      <c r="H36" s="244">
        <v>1296.6400000000001</v>
      </c>
      <c r="I36" s="244">
        <v>1102.6600000000001</v>
      </c>
    </row>
    <row r="37" spans="1:9" ht="25.5" customHeight="1" x14ac:dyDescent="0.25">
      <c r="A37" s="43" t="s">
        <v>66</v>
      </c>
      <c r="B37" s="8" t="s">
        <v>52</v>
      </c>
      <c r="C37" s="110">
        <v>1487917233</v>
      </c>
      <c r="D37" s="110">
        <v>501340</v>
      </c>
      <c r="E37" s="242">
        <v>1079.3499999999999</v>
      </c>
      <c r="F37" s="243">
        <v>1</v>
      </c>
      <c r="G37" s="243">
        <v>1</v>
      </c>
      <c r="H37" s="244">
        <v>1079.3499999999999</v>
      </c>
      <c r="I37" s="244">
        <v>917.88</v>
      </c>
    </row>
    <row r="38" spans="1:9" ht="25.5" customHeight="1" x14ac:dyDescent="0.25">
      <c r="A38" s="43" t="s">
        <v>67</v>
      </c>
      <c r="B38" s="8" t="s">
        <v>52</v>
      </c>
      <c r="C38" s="110">
        <v>1134178999</v>
      </c>
      <c r="D38" s="110">
        <v>500050</v>
      </c>
      <c r="E38" s="242">
        <v>1079.3499999999999</v>
      </c>
      <c r="F38" s="54">
        <v>1.01</v>
      </c>
      <c r="G38" s="243">
        <v>1</v>
      </c>
      <c r="H38" s="244">
        <v>1090.1400000000001</v>
      </c>
      <c r="I38" s="244">
        <v>927.05</v>
      </c>
    </row>
    <row r="39" spans="1:9" ht="25.5" customHeight="1" x14ac:dyDescent="0.25">
      <c r="A39" s="43" t="s">
        <v>68</v>
      </c>
      <c r="B39" s="8" t="s">
        <v>52</v>
      </c>
      <c r="C39" s="110">
        <v>1073510277</v>
      </c>
      <c r="D39" s="110">
        <v>500041</v>
      </c>
      <c r="E39" s="247">
        <v>1509.51</v>
      </c>
      <c r="F39" s="54">
        <v>1.01</v>
      </c>
      <c r="G39" s="243">
        <v>1</v>
      </c>
      <c r="H39" s="244">
        <v>1524.61</v>
      </c>
      <c r="I39" s="244">
        <v>1296.53</v>
      </c>
    </row>
    <row r="40" spans="1:9" ht="25.5" customHeight="1" x14ac:dyDescent="0.25">
      <c r="A40" s="43" t="s">
        <v>69</v>
      </c>
      <c r="B40" s="8" t="s">
        <v>52</v>
      </c>
      <c r="C40" s="110">
        <v>1487904546</v>
      </c>
      <c r="D40" s="110">
        <v>500030</v>
      </c>
      <c r="E40" s="242">
        <v>1278</v>
      </c>
      <c r="F40" s="54">
        <v>1.01</v>
      </c>
      <c r="G40" s="243">
        <v>1</v>
      </c>
      <c r="H40" s="244">
        <v>1290.78</v>
      </c>
      <c r="I40" s="244">
        <v>1097.68</v>
      </c>
    </row>
    <row r="41" spans="1:9" ht="25.5" customHeight="1" x14ac:dyDescent="0.25">
      <c r="A41" s="43" t="s">
        <v>22</v>
      </c>
      <c r="B41" s="8" t="s">
        <v>52</v>
      </c>
      <c r="C41" s="110">
        <v>1376624981</v>
      </c>
      <c r="D41" s="110">
        <v>500019</v>
      </c>
      <c r="E41" s="242">
        <v>1079.3499999999999</v>
      </c>
      <c r="F41" s="54">
        <v>1.01</v>
      </c>
      <c r="G41" s="243">
        <v>1</v>
      </c>
      <c r="H41" s="244">
        <v>1090.1400000000001</v>
      </c>
      <c r="I41" s="244">
        <v>927.06</v>
      </c>
    </row>
    <row r="42" spans="1:9" ht="25.5" customHeight="1" x14ac:dyDescent="0.25">
      <c r="A42" s="43" t="s">
        <v>23</v>
      </c>
      <c r="B42" s="8" t="s">
        <v>52</v>
      </c>
      <c r="C42" s="110">
        <v>1225289895</v>
      </c>
      <c r="D42" s="110">
        <v>500077</v>
      </c>
      <c r="E42" s="242">
        <v>1079.3499999999999</v>
      </c>
      <c r="F42" s="54">
        <v>1.01</v>
      </c>
      <c r="G42" s="243">
        <v>1</v>
      </c>
      <c r="H42" s="244">
        <v>1090.1400000000001</v>
      </c>
      <c r="I42" s="244">
        <v>927.05</v>
      </c>
    </row>
    <row r="43" spans="1:9" ht="25.5" customHeight="1" x14ac:dyDescent="0.25">
      <c r="A43" s="43" t="s">
        <v>24</v>
      </c>
      <c r="B43" s="8" t="s">
        <v>49</v>
      </c>
      <c r="C43" s="110">
        <v>1255429338</v>
      </c>
      <c r="D43" s="110">
        <v>381318</v>
      </c>
      <c r="E43" s="242">
        <v>711.55</v>
      </c>
      <c r="F43" s="243">
        <v>1</v>
      </c>
      <c r="G43" s="243">
        <v>1</v>
      </c>
      <c r="H43" s="244">
        <v>711.55</v>
      </c>
      <c r="I43" s="244">
        <v>605.1</v>
      </c>
    </row>
    <row r="44" spans="1:9" ht="25.5" customHeight="1" x14ac:dyDescent="0.25">
      <c r="A44" s="43" t="s">
        <v>25</v>
      </c>
      <c r="B44" s="8" t="s">
        <v>49</v>
      </c>
      <c r="C44" s="110">
        <v>1003991845</v>
      </c>
      <c r="D44" s="110">
        <v>380061</v>
      </c>
      <c r="E44" s="242">
        <v>711.55</v>
      </c>
      <c r="F44" s="243">
        <v>1</v>
      </c>
      <c r="G44" s="243">
        <v>1</v>
      </c>
      <c r="H44" s="244">
        <v>711.55</v>
      </c>
      <c r="I44" s="244">
        <v>605.1</v>
      </c>
    </row>
    <row r="45" spans="1:9" ht="25.5" customHeight="1" x14ac:dyDescent="0.25">
      <c r="A45" s="43" t="s">
        <v>26</v>
      </c>
      <c r="B45" s="8" t="s">
        <v>52</v>
      </c>
      <c r="C45" s="110">
        <v>1700037801</v>
      </c>
      <c r="D45" s="110">
        <v>500014</v>
      </c>
      <c r="E45" s="247">
        <v>1461.67</v>
      </c>
      <c r="F45" s="54">
        <v>1.01</v>
      </c>
      <c r="G45" s="243">
        <v>1</v>
      </c>
      <c r="H45" s="245">
        <v>1476.29</v>
      </c>
      <c r="I45" s="244">
        <v>1255.43</v>
      </c>
    </row>
    <row r="46" spans="1:9" ht="25.5" customHeight="1" x14ac:dyDescent="0.25">
      <c r="A46" s="43" t="s">
        <v>70</v>
      </c>
      <c r="B46" s="8" t="s">
        <v>52</v>
      </c>
      <c r="C46" s="110">
        <v>1144471715</v>
      </c>
      <c r="D46" s="110">
        <v>500054</v>
      </c>
      <c r="E46" s="242">
        <v>1981.56</v>
      </c>
      <c r="F46" s="54">
        <v>1.01</v>
      </c>
      <c r="G46" s="243">
        <v>1</v>
      </c>
      <c r="H46" s="244">
        <v>2001.38</v>
      </c>
      <c r="I46" s="244">
        <v>1701.97</v>
      </c>
    </row>
    <row r="47" spans="1:9" ht="25.5" customHeight="1" x14ac:dyDescent="0.25">
      <c r="A47" s="43" t="s">
        <v>27</v>
      </c>
      <c r="B47" s="8" t="s">
        <v>52</v>
      </c>
      <c r="C47" s="110">
        <v>1386895886</v>
      </c>
      <c r="D47" s="110">
        <v>500002</v>
      </c>
      <c r="E47" s="242">
        <v>1079.3499999999999</v>
      </c>
      <c r="F47" s="54">
        <v>1.01</v>
      </c>
      <c r="G47" s="243">
        <v>1</v>
      </c>
      <c r="H47" s="244">
        <v>1090.1400000000001</v>
      </c>
      <c r="I47" s="244">
        <v>927.06</v>
      </c>
    </row>
    <row r="48" spans="1:9" ht="25.5" customHeight="1" x14ac:dyDescent="0.25">
      <c r="A48" s="43" t="s">
        <v>28</v>
      </c>
      <c r="B48" s="8" t="s">
        <v>52</v>
      </c>
      <c r="C48" s="110">
        <v>1346250594</v>
      </c>
      <c r="D48" s="110">
        <v>500024</v>
      </c>
      <c r="E48" s="242">
        <v>1611.87</v>
      </c>
      <c r="F48" s="54">
        <v>1.01</v>
      </c>
      <c r="G48" s="243">
        <v>1</v>
      </c>
      <c r="H48" s="244">
        <v>1627.99</v>
      </c>
      <c r="I48" s="244">
        <v>1384.44</v>
      </c>
    </row>
    <row r="49" spans="1:9" ht="25.5" customHeight="1" x14ac:dyDescent="0.25">
      <c r="A49" s="43" t="s">
        <v>29</v>
      </c>
      <c r="B49" s="8" t="s">
        <v>49</v>
      </c>
      <c r="C49" s="110">
        <v>1114015971</v>
      </c>
      <c r="D49" s="110">
        <v>380004</v>
      </c>
      <c r="E49" s="242">
        <v>711.55</v>
      </c>
      <c r="F49" s="243">
        <v>1</v>
      </c>
      <c r="G49" s="243">
        <v>1</v>
      </c>
      <c r="H49" s="244">
        <v>711.55</v>
      </c>
      <c r="I49" s="244">
        <v>605.1</v>
      </c>
    </row>
    <row r="50" spans="1:9" ht="25.5" customHeight="1" x14ac:dyDescent="0.25">
      <c r="A50" s="43" t="s">
        <v>88</v>
      </c>
      <c r="B50" s="8" t="s">
        <v>84</v>
      </c>
      <c r="C50" s="110">
        <v>1750881017</v>
      </c>
      <c r="D50" s="110">
        <v>504013</v>
      </c>
      <c r="E50" s="242">
        <v>938.12</v>
      </c>
      <c r="F50" s="243">
        <v>1</v>
      </c>
      <c r="G50" s="243">
        <v>1</v>
      </c>
      <c r="H50" s="244">
        <v>938.12</v>
      </c>
      <c r="I50" s="244">
        <v>797.78</v>
      </c>
    </row>
    <row r="51" spans="1:9" ht="25.5" customHeight="1" x14ac:dyDescent="0.25">
      <c r="A51" s="246" t="s">
        <v>30</v>
      </c>
      <c r="B51" s="8" t="s">
        <v>50</v>
      </c>
      <c r="C51" s="110">
        <v>1902818883</v>
      </c>
      <c r="D51" s="110">
        <v>500033</v>
      </c>
      <c r="E51" s="242">
        <v>1079.3499999999999</v>
      </c>
      <c r="F51" s="243">
        <v>1</v>
      </c>
      <c r="G51" s="243">
        <v>1</v>
      </c>
      <c r="H51" s="245">
        <v>1090.1400000000001</v>
      </c>
      <c r="I51" s="244">
        <v>927.05</v>
      </c>
    </row>
    <row r="52" spans="1:9" ht="25.5" customHeight="1" x14ac:dyDescent="0.25">
      <c r="A52" s="43" t="s">
        <v>31</v>
      </c>
      <c r="B52" s="8" t="s">
        <v>52</v>
      </c>
      <c r="C52" s="110">
        <v>1467536276</v>
      </c>
      <c r="D52" s="110">
        <v>503300</v>
      </c>
      <c r="E52" s="300">
        <v>3287.64</v>
      </c>
      <c r="F52" s="54">
        <v>1.01</v>
      </c>
      <c r="G52" s="243">
        <v>1</v>
      </c>
      <c r="H52" s="244">
        <v>3320.52</v>
      </c>
      <c r="I52" s="244">
        <v>2823.78</v>
      </c>
    </row>
    <row r="53" spans="1:9" ht="25.5" customHeight="1" x14ac:dyDescent="0.25">
      <c r="A53" s="43" t="s">
        <v>71</v>
      </c>
      <c r="B53" s="8" t="s">
        <v>49</v>
      </c>
      <c r="C53" s="110">
        <v>1982793139</v>
      </c>
      <c r="D53" s="110">
        <v>383300</v>
      </c>
      <c r="E53" s="242">
        <v>711.55</v>
      </c>
      <c r="F53" s="243">
        <v>1</v>
      </c>
      <c r="G53" s="243">
        <v>1</v>
      </c>
      <c r="H53" s="244">
        <v>711.55</v>
      </c>
      <c r="I53" s="244">
        <v>605.1</v>
      </c>
    </row>
    <row r="54" spans="1:9" ht="25.5" customHeight="1" x14ac:dyDescent="0.25">
      <c r="A54" s="43" t="s">
        <v>72</v>
      </c>
      <c r="B54" s="8" t="s">
        <v>52</v>
      </c>
      <c r="C54" s="110">
        <v>1992848857</v>
      </c>
      <c r="D54" s="110">
        <v>503302</v>
      </c>
      <c r="E54" s="242">
        <v>1079.3499999999999</v>
      </c>
      <c r="F54" s="54">
        <v>1.01</v>
      </c>
      <c r="G54" s="243">
        <v>1</v>
      </c>
      <c r="H54" s="244">
        <v>1090.1400000000001</v>
      </c>
      <c r="I54" s="244">
        <v>927.06</v>
      </c>
    </row>
    <row r="55" spans="1:9" ht="25.5" customHeight="1" x14ac:dyDescent="0.25">
      <c r="A55" s="43" t="s">
        <v>32</v>
      </c>
      <c r="B55" s="8" t="s">
        <v>50</v>
      </c>
      <c r="C55" s="110">
        <v>1053357244</v>
      </c>
      <c r="D55" s="110">
        <v>500003</v>
      </c>
      <c r="E55" s="247">
        <v>1151.3800000000001</v>
      </c>
      <c r="F55" s="54">
        <v>1.01</v>
      </c>
      <c r="G55" s="243">
        <v>1</v>
      </c>
      <c r="H55" s="244">
        <v>1162.8900000000001</v>
      </c>
      <c r="I55" s="244">
        <v>988.92</v>
      </c>
    </row>
    <row r="56" spans="1:9" ht="25.5" customHeight="1" x14ac:dyDescent="0.25">
      <c r="A56" s="43" t="s">
        <v>89</v>
      </c>
      <c r="B56" s="8" t="s">
        <v>84</v>
      </c>
      <c r="C56" s="110">
        <v>1679020150</v>
      </c>
      <c r="D56" s="110">
        <v>504012</v>
      </c>
      <c r="E56" s="242">
        <v>938.12</v>
      </c>
      <c r="F56" s="54">
        <v>1.01</v>
      </c>
      <c r="G56" s="243">
        <v>1</v>
      </c>
      <c r="H56" s="244">
        <v>947.5</v>
      </c>
      <c r="I56" s="244">
        <v>805.75</v>
      </c>
    </row>
    <row r="57" spans="1:9" ht="25.5" customHeight="1" x14ac:dyDescent="0.25">
      <c r="A57" s="43" t="s">
        <v>90</v>
      </c>
      <c r="B57" s="8" t="s">
        <v>84</v>
      </c>
      <c r="C57" s="110">
        <v>1336605849</v>
      </c>
      <c r="D57" s="110">
        <v>504015</v>
      </c>
      <c r="E57" s="242">
        <v>938.12</v>
      </c>
      <c r="F57" s="54">
        <v>1</v>
      </c>
      <c r="G57" s="243">
        <v>1</v>
      </c>
      <c r="H57" s="244">
        <v>938.12</v>
      </c>
      <c r="I57" s="244">
        <v>797.78</v>
      </c>
    </row>
    <row r="58" spans="1:9" ht="25.5" customHeight="1" x14ac:dyDescent="0.25">
      <c r="A58" s="43" t="s">
        <v>73</v>
      </c>
      <c r="B58" s="8" t="s">
        <v>52</v>
      </c>
      <c r="C58" s="110">
        <v>1558333682</v>
      </c>
      <c r="D58" s="110">
        <v>500011</v>
      </c>
      <c r="E58" s="242">
        <v>1993.24</v>
      </c>
      <c r="F58" s="54">
        <v>1.01</v>
      </c>
      <c r="G58" s="243">
        <v>1</v>
      </c>
      <c r="H58" s="244">
        <v>2013.18</v>
      </c>
      <c r="I58" s="244">
        <v>1712.01</v>
      </c>
    </row>
    <row r="59" spans="1:9" ht="25.5" customHeight="1" x14ac:dyDescent="0.25">
      <c r="A59" s="43" t="s">
        <v>33</v>
      </c>
      <c r="B59" s="8" t="s">
        <v>52</v>
      </c>
      <c r="C59" s="110">
        <v>1447406699</v>
      </c>
      <c r="D59" s="110">
        <v>500151</v>
      </c>
      <c r="E59" s="242">
        <v>1079.3499999999999</v>
      </c>
      <c r="F59" s="54">
        <v>1.01</v>
      </c>
      <c r="G59" s="243">
        <v>1</v>
      </c>
      <c r="H59" s="244">
        <v>1090.1400000000001</v>
      </c>
      <c r="I59" s="244">
        <v>927.06</v>
      </c>
    </row>
    <row r="60" spans="1:9" ht="25.5" customHeight="1" x14ac:dyDescent="0.25">
      <c r="A60" s="43" t="s">
        <v>34</v>
      </c>
      <c r="B60" s="8" t="s">
        <v>52</v>
      </c>
      <c r="C60" s="110">
        <v>1689672693</v>
      </c>
      <c r="D60" s="110">
        <v>500021</v>
      </c>
      <c r="E60" s="242">
        <v>1599.93</v>
      </c>
      <c r="F60" s="54">
        <v>1.01</v>
      </c>
      <c r="G60" s="243">
        <v>1</v>
      </c>
      <c r="H60" s="244">
        <v>1615.93</v>
      </c>
      <c r="I60" s="244">
        <v>1374.18</v>
      </c>
    </row>
    <row r="61" spans="1:9" ht="25.5" customHeight="1" x14ac:dyDescent="0.25">
      <c r="A61" s="43" t="s">
        <v>35</v>
      </c>
      <c r="B61" s="8" t="s">
        <v>52</v>
      </c>
      <c r="C61" s="110">
        <v>1093713091</v>
      </c>
      <c r="D61" s="110">
        <v>500141</v>
      </c>
      <c r="E61" s="247">
        <v>1783.7</v>
      </c>
      <c r="F61" s="54">
        <v>1.01</v>
      </c>
      <c r="G61" s="243">
        <v>1</v>
      </c>
      <c r="H61" s="244">
        <v>1801.55</v>
      </c>
      <c r="I61" s="244">
        <v>1532.04</v>
      </c>
    </row>
    <row r="62" spans="1:9" ht="25.5" customHeight="1" x14ac:dyDescent="0.25">
      <c r="A62" s="43" t="s">
        <v>36</v>
      </c>
      <c r="B62" s="8" t="s">
        <v>52</v>
      </c>
      <c r="C62" s="110">
        <v>1952309098</v>
      </c>
      <c r="D62" s="110">
        <v>500108</v>
      </c>
      <c r="E62" s="242">
        <v>1976.39</v>
      </c>
      <c r="F62" s="54">
        <v>1.01</v>
      </c>
      <c r="G62" s="243">
        <v>1</v>
      </c>
      <c r="H62" s="244">
        <v>1996.16</v>
      </c>
      <c r="I62" s="244">
        <v>1697.53</v>
      </c>
    </row>
    <row r="63" spans="1:9" ht="25.5" customHeight="1" x14ac:dyDescent="0.25">
      <c r="A63" s="43" t="s">
        <v>37</v>
      </c>
      <c r="B63" s="8" t="s">
        <v>58</v>
      </c>
      <c r="C63" s="110">
        <v>1225090954</v>
      </c>
      <c r="D63" s="110">
        <v>130003</v>
      </c>
      <c r="E63" s="242">
        <v>711.55</v>
      </c>
      <c r="F63" s="243">
        <v>1</v>
      </c>
      <c r="G63" s="243">
        <v>1</v>
      </c>
      <c r="H63" s="244">
        <v>711.55</v>
      </c>
      <c r="I63" s="244">
        <v>605.1</v>
      </c>
    </row>
    <row r="64" spans="1:9" ht="25.5" customHeight="1" x14ac:dyDescent="0.25">
      <c r="A64" s="43" t="s">
        <v>74</v>
      </c>
      <c r="B64" s="8" t="s">
        <v>52</v>
      </c>
      <c r="C64" s="110">
        <v>1518912609</v>
      </c>
      <c r="D64" s="110">
        <v>500039</v>
      </c>
      <c r="E64" s="242">
        <v>1079.3499999999999</v>
      </c>
      <c r="F64" s="54">
        <v>1.01</v>
      </c>
      <c r="G64" s="243">
        <v>1</v>
      </c>
      <c r="H64" s="244">
        <v>1090.1400000000001</v>
      </c>
      <c r="I64" s="244">
        <v>927.06</v>
      </c>
    </row>
    <row r="65" spans="1:9" ht="25.5" customHeight="1" x14ac:dyDescent="0.25">
      <c r="A65" s="43" t="s">
        <v>38</v>
      </c>
      <c r="B65" s="8" t="s">
        <v>52</v>
      </c>
      <c r="C65" s="110">
        <v>1356496582</v>
      </c>
      <c r="D65" s="110">
        <v>500025</v>
      </c>
      <c r="E65" s="242">
        <v>1079.3499999999999</v>
      </c>
      <c r="F65" s="54">
        <v>1.01</v>
      </c>
      <c r="G65" s="243">
        <v>1</v>
      </c>
      <c r="H65" s="244">
        <v>1090.1400000000001</v>
      </c>
      <c r="I65" s="244">
        <v>927.05</v>
      </c>
    </row>
    <row r="66" spans="1:9" ht="25.5" customHeight="1" x14ac:dyDescent="0.25">
      <c r="A66" s="43" t="s">
        <v>39</v>
      </c>
      <c r="B66" s="8" t="s">
        <v>52</v>
      </c>
      <c r="C66" s="110">
        <v>1033107214</v>
      </c>
      <c r="D66" s="110">
        <v>500026</v>
      </c>
      <c r="E66" s="242">
        <v>1425.89</v>
      </c>
      <c r="F66" s="54">
        <v>1.01</v>
      </c>
      <c r="G66" s="243">
        <v>1</v>
      </c>
      <c r="H66" s="244">
        <v>1440.15</v>
      </c>
      <c r="I66" s="244">
        <v>1224.7</v>
      </c>
    </row>
    <row r="67" spans="1:9" ht="25.5" customHeight="1" x14ac:dyDescent="0.25">
      <c r="A67" s="246" t="s">
        <v>40</v>
      </c>
      <c r="B67" s="8" t="s">
        <v>52</v>
      </c>
      <c r="C67" s="110">
        <v>1306992151</v>
      </c>
      <c r="D67" s="110">
        <v>500027</v>
      </c>
      <c r="E67" s="242">
        <v>1375.57</v>
      </c>
      <c r="F67" s="54">
        <v>1.01</v>
      </c>
      <c r="G67" s="243">
        <v>1</v>
      </c>
      <c r="H67" s="244">
        <v>1389.33</v>
      </c>
      <c r="I67" s="244">
        <v>1181.48</v>
      </c>
    </row>
    <row r="68" spans="1:9" ht="25.5" customHeight="1" x14ac:dyDescent="0.25">
      <c r="A68" s="43" t="s">
        <v>41</v>
      </c>
      <c r="B68" s="8" t="s">
        <v>52</v>
      </c>
      <c r="C68" s="110">
        <v>1851686059</v>
      </c>
      <c r="D68" s="110">
        <v>500152</v>
      </c>
      <c r="E68" s="242">
        <v>1926.03</v>
      </c>
      <c r="F68" s="54">
        <v>1.01</v>
      </c>
      <c r="G68" s="243">
        <v>1</v>
      </c>
      <c r="H68" s="244">
        <v>1945.3</v>
      </c>
      <c r="I68" s="244">
        <v>1654.28</v>
      </c>
    </row>
    <row r="69" spans="1:9" ht="25.5" customHeight="1" x14ac:dyDescent="0.25">
      <c r="A69" s="43" t="s">
        <v>42</v>
      </c>
      <c r="B69" s="8" t="s">
        <v>52</v>
      </c>
      <c r="C69" s="110">
        <v>1851817308</v>
      </c>
      <c r="D69" s="110">
        <v>500037</v>
      </c>
      <c r="E69" s="242">
        <v>1349.63</v>
      </c>
      <c r="F69" s="54">
        <v>1.01</v>
      </c>
      <c r="G69" s="243">
        <v>1</v>
      </c>
      <c r="H69" s="244">
        <v>1363.13</v>
      </c>
      <c r="I69" s="244">
        <v>1159.21</v>
      </c>
    </row>
    <row r="70" spans="1:9" ht="25.5" customHeight="1" x14ac:dyDescent="0.25">
      <c r="A70" s="43" t="s">
        <v>75</v>
      </c>
      <c r="B70" s="8" t="s">
        <v>52</v>
      </c>
      <c r="C70" s="110">
        <v>1578058137</v>
      </c>
      <c r="D70" s="110">
        <v>500053</v>
      </c>
      <c r="E70" s="242">
        <v>1079.3499999999999</v>
      </c>
      <c r="F70" s="243">
        <v>1</v>
      </c>
      <c r="G70" s="243">
        <v>1</v>
      </c>
      <c r="H70" s="244">
        <v>1079.3499999999999</v>
      </c>
      <c r="I70" s="244">
        <v>917.88</v>
      </c>
    </row>
    <row r="71" spans="1:9" ht="25.5" customHeight="1" x14ac:dyDescent="0.25">
      <c r="A71" s="43" t="s">
        <v>76</v>
      </c>
      <c r="B71" s="8" t="s">
        <v>50</v>
      </c>
      <c r="C71" s="110">
        <v>1326002049</v>
      </c>
      <c r="D71" s="110">
        <v>500008</v>
      </c>
      <c r="E71" s="242">
        <v>1594.88</v>
      </c>
      <c r="F71" s="243">
        <v>1</v>
      </c>
      <c r="G71" s="243">
        <v>1</v>
      </c>
      <c r="H71" s="244">
        <v>1594.88</v>
      </c>
      <c r="I71" s="244">
        <v>1356.28</v>
      </c>
    </row>
    <row r="72" spans="1:9" ht="25.5" customHeight="1" x14ac:dyDescent="0.25">
      <c r="A72" s="43" t="s">
        <v>43</v>
      </c>
      <c r="B72" s="8" t="s">
        <v>50</v>
      </c>
      <c r="C72" s="110">
        <v>1649209230</v>
      </c>
      <c r="D72" s="110">
        <v>500088</v>
      </c>
      <c r="E72" s="242">
        <v>1731.92</v>
      </c>
      <c r="F72" s="54">
        <v>1.01</v>
      </c>
      <c r="G72" s="243">
        <v>1</v>
      </c>
      <c r="H72" s="244">
        <v>1749.24</v>
      </c>
      <c r="I72" s="244">
        <v>1487.55</v>
      </c>
    </row>
    <row r="73" spans="1:9" ht="25.5" customHeight="1" x14ac:dyDescent="0.25">
      <c r="A73" s="73" t="s">
        <v>44</v>
      </c>
      <c r="B73" s="33" t="s">
        <v>52</v>
      </c>
      <c r="C73" s="189">
        <v>1801851258</v>
      </c>
      <c r="D73" s="189">
        <v>500005</v>
      </c>
      <c r="E73" s="248">
        <v>1079.3499999999999</v>
      </c>
      <c r="F73" s="32">
        <v>1.01</v>
      </c>
      <c r="G73" s="249">
        <v>1</v>
      </c>
      <c r="H73" s="250">
        <v>1090.1400000000001</v>
      </c>
      <c r="I73" s="244">
        <v>927.05</v>
      </c>
    </row>
    <row r="74" spans="1:9" ht="25.5" customHeight="1" x14ac:dyDescent="0.25">
      <c r="A74" s="43" t="s">
        <v>91</v>
      </c>
      <c r="B74" s="16" t="s">
        <v>84</v>
      </c>
      <c r="C74" s="10">
        <v>1891298980</v>
      </c>
      <c r="D74" s="11">
        <v>504016</v>
      </c>
      <c r="E74" s="242">
        <v>938.12</v>
      </c>
      <c r="F74" s="54">
        <v>1</v>
      </c>
      <c r="G74" s="243">
        <v>1</v>
      </c>
      <c r="H74" s="244">
        <v>938.12</v>
      </c>
      <c r="I74" s="244">
        <v>797.77</v>
      </c>
    </row>
    <row r="75" spans="1:9" ht="25.5" customHeight="1" x14ac:dyDescent="0.25">
      <c r="A75" s="43" t="s">
        <v>77</v>
      </c>
      <c r="B75" s="8" t="s">
        <v>52</v>
      </c>
      <c r="C75" s="11">
        <v>1053373480</v>
      </c>
      <c r="D75" s="11">
        <v>500036</v>
      </c>
      <c r="E75" s="242">
        <v>1093.8499999999999</v>
      </c>
      <c r="F75" s="54">
        <v>1.01</v>
      </c>
      <c r="G75" s="243">
        <v>1</v>
      </c>
      <c r="H75" s="244">
        <v>1104.79</v>
      </c>
      <c r="I75" s="244">
        <v>939.52</v>
      </c>
    </row>
    <row r="76" spans="1:9" ht="25.5" customHeight="1" x14ac:dyDescent="0.25">
      <c r="A76" s="73" t="s">
        <v>78</v>
      </c>
      <c r="B76" s="33" t="s">
        <v>79</v>
      </c>
      <c r="C76" s="189" t="s">
        <v>80</v>
      </c>
      <c r="D76" s="190" t="s">
        <v>79</v>
      </c>
      <c r="E76" s="248">
        <v>829.3</v>
      </c>
      <c r="F76" s="249">
        <v>1</v>
      </c>
      <c r="G76" s="249">
        <v>1</v>
      </c>
      <c r="H76" s="250">
        <v>829.3</v>
      </c>
      <c r="I76" s="244" t="s">
        <v>156</v>
      </c>
    </row>
    <row r="77" spans="1:9" ht="25.5" customHeight="1" x14ac:dyDescent="0.25">
      <c r="A77" s="116" t="s">
        <v>157</v>
      </c>
      <c r="B77" s="116"/>
      <c r="C77" s="116"/>
      <c r="H77" s="112"/>
      <c r="I77" s="112"/>
    </row>
    <row r="78" spans="1:9" ht="25.5" customHeight="1" x14ac:dyDescent="0.25">
      <c r="A78" s="116" t="s">
        <v>158</v>
      </c>
      <c r="B78" s="116"/>
      <c r="C78" s="116"/>
    </row>
  </sheetData>
  <mergeCells count="1">
    <mergeCell ref="A1:I1"/>
  </mergeCells>
  <phoneticPr fontId="18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BD3EC-3553-4551-866B-75A9D52B2A1A}">
  <dimension ref="A1:T90"/>
  <sheetViews>
    <sheetView defaultGridColor="0" topLeftCell="A2" colorId="8" workbookViewId="0">
      <pane ySplit="2" topLeftCell="A4" activePane="bottomLeft" state="frozen"/>
      <selection activeCell="A2" sqref="A2"/>
      <selection pane="bottomLeft" activeCell="M89" sqref="M89"/>
    </sheetView>
  </sheetViews>
  <sheetFormatPr defaultRowHeight="15" x14ac:dyDescent="0.25"/>
  <cols>
    <col min="1" max="1" width="56.5703125" customWidth="1"/>
    <col min="2" max="2" width="15.85546875" customWidth="1"/>
    <col min="3" max="3" width="16.28515625" customWidth="1"/>
    <col min="4" max="4" width="15" customWidth="1"/>
    <col min="5" max="6" width="16.28515625" customWidth="1"/>
    <col min="7" max="8" width="18" customWidth="1"/>
    <col min="9" max="9" width="19.5703125" customWidth="1"/>
    <col min="10" max="10" width="13.7109375" customWidth="1"/>
    <col min="11" max="11" width="10.5703125" customWidth="1"/>
    <col min="12" max="12" width="17.7109375" customWidth="1"/>
    <col min="13" max="13" width="16.85546875" customWidth="1"/>
  </cols>
  <sheetData>
    <row r="1" spans="1:20" ht="23.25" x14ac:dyDescent="0.25">
      <c r="A1" s="1"/>
      <c r="B1" s="2"/>
      <c r="C1" s="19"/>
      <c r="D1" s="19" t="s">
        <v>45</v>
      </c>
      <c r="E1" s="5"/>
      <c r="F1" s="5"/>
      <c r="G1" s="5"/>
      <c r="H1" s="5"/>
      <c r="I1" s="5"/>
      <c r="J1" s="5"/>
      <c r="K1" s="5"/>
      <c r="L1" s="6"/>
      <c r="M1" s="6"/>
      <c r="N1" s="4"/>
      <c r="O1" s="4"/>
      <c r="P1" s="4"/>
      <c r="Q1" s="4"/>
      <c r="R1" s="4"/>
      <c r="S1" s="4"/>
      <c r="T1" s="4"/>
    </row>
    <row r="2" spans="1:20" s="92" customFormat="1" ht="34.5" thickBot="1" x14ac:dyDescent="0.3">
      <c r="A2" s="327" t="s">
        <v>93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91"/>
      <c r="O2" s="91"/>
    </row>
    <row r="3" spans="1:20" ht="63" x14ac:dyDescent="0.25">
      <c r="A3" s="217" t="s">
        <v>92</v>
      </c>
      <c r="B3" s="217" t="s">
        <v>47</v>
      </c>
      <c r="C3" s="217" t="s">
        <v>0</v>
      </c>
      <c r="D3" s="218" t="s">
        <v>153</v>
      </c>
      <c r="E3" s="219" t="s">
        <v>169</v>
      </c>
      <c r="F3" s="219" t="s">
        <v>168</v>
      </c>
      <c r="G3" s="224" t="s">
        <v>174</v>
      </c>
      <c r="H3" s="252" t="s">
        <v>175</v>
      </c>
      <c r="I3" s="253" t="s">
        <v>176</v>
      </c>
      <c r="J3" s="251" t="s">
        <v>48</v>
      </c>
      <c r="K3" s="251" t="s">
        <v>1</v>
      </c>
      <c r="L3" s="220" t="s">
        <v>144</v>
      </c>
      <c r="M3" s="221" t="s">
        <v>147</v>
      </c>
    </row>
    <row r="4" spans="1:20" ht="23.25" customHeight="1" x14ac:dyDescent="0.25">
      <c r="A4" s="38" t="s">
        <v>2</v>
      </c>
      <c r="B4" s="39" t="s">
        <v>49</v>
      </c>
      <c r="C4" s="40">
        <v>1801887658</v>
      </c>
      <c r="D4" s="41">
        <v>380060</v>
      </c>
      <c r="E4" s="42">
        <v>923.03</v>
      </c>
      <c r="F4" s="213">
        <v>0.67600000000000005</v>
      </c>
      <c r="G4" s="254">
        <v>1.0986</v>
      </c>
      <c r="H4" s="254">
        <v>1</v>
      </c>
      <c r="I4" s="255">
        <v>1</v>
      </c>
      <c r="J4" s="203">
        <v>1</v>
      </c>
      <c r="K4" s="205">
        <v>1</v>
      </c>
      <c r="L4" s="183">
        <v>984.56</v>
      </c>
      <c r="M4" s="316">
        <v>632.94000000000005</v>
      </c>
    </row>
    <row r="5" spans="1:20" ht="23.25" customHeight="1" x14ac:dyDescent="0.25">
      <c r="A5" s="43" t="s">
        <v>4</v>
      </c>
      <c r="B5" s="16" t="s">
        <v>49</v>
      </c>
      <c r="C5" s="10">
        <v>1154563963</v>
      </c>
      <c r="D5" s="11">
        <v>131328</v>
      </c>
      <c r="E5" s="44">
        <v>923.03</v>
      </c>
      <c r="F5" s="86">
        <v>0.67600000000000005</v>
      </c>
      <c r="G5" s="215">
        <v>1.0986</v>
      </c>
      <c r="H5" s="256">
        <v>1</v>
      </c>
      <c r="I5" s="215">
        <v>1</v>
      </c>
      <c r="J5" s="54">
        <f>SUBTOTAL(109,J4)</f>
        <v>1</v>
      </c>
      <c r="K5" s="204">
        <v>1</v>
      </c>
      <c r="L5" s="184">
        <v>984.56</v>
      </c>
      <c r="M5" s="317">
        <v>632.94000000000005</v>
      </c>
    </row>
    <row r="6" spans="1:20" ht="23.25" customHeight="1" x14ac:dyDescent="0.25">
      <c r="A6" s="45" t="s">
        <v>6</v>
      </c>
      <c r="B6" s="46" t="s">
        <v>50</v>
      </c>
      <c r="C6" s="47">
        <v>1073566246</v>
      </c>
      <c r="D6" s="48">
        <v>500060</v>
      </c>
      <c r="E6" s="257">
        <v>923.03</v>
      </c>
      <c r="F6" s="258">
        <v>0.67600000000000005</v>
      </c>
      <c r="G6" s="255">
        <v>1.1711</v>
      </c>
      <c r="H6" s="255">
        <v>1</v>
      </c>
      <c r="I6" s="255">
        <v>1</v>
      </c>
      <c r="J6" s="202">
        <v>1.01</v>
      </c>
      <c r="K6" s="206">
        <v>1</v>
      </c>
      <c r="L6" s="185">
        <v>1040.0899999999999</v>
      </c>
      <c r="M6" s="316">
        <v>687.5</v>
      </c>
    </row>
    <row r="7" spans="1:20" ht="23.25" customHeight="1" x14ac:dyDescent="0.25">
      <c r="A7" s="43" t="s">
        <v>81</v>
      </c>
      <c r="B7" s="16" t="s">
        <v>82</v>
      </c>
      <c r="C7" s="10">
        <v>1528231826</v>
      </c>
      <c r="D7" s="11">
        <v>384012</v>
      </c>
      <c r="E7" s="44">
        <v>923.03</v>
      </c>
      <c r="F7" s="86">
        <v>0.67600000000000005</v>
      </c>
      <c r="G7" s="254">
        <v>1.0986</v>
      </c>
      <c r="H7" s="215">
        <v>1</v>
      </c>
      <c r="I7" s="215">
        <v>1</v>
      </c>
      <c r="J7" s="54">
        <v>1</v>
      </c>
      <c r="K7" s="204">
        <v>1</v>
      </c>
      <c r="L7" s="184">
        <v>984.56</v>
      </c>
      <c r="M7" s="317">
        <v>837.27</v>
      </c>
    </row>
    <row r="8" spans="1:20" ht="23.25" customHeight="1" x14ac:dyDescent="0.25">
      <c r="A8" s="45" t="s">
        <v>7</v>
      </c>
      <c r="B8" s="46" t="s">
        <v>49</v>
      </c>
      <c r="C8" s="47">
        <v>1134146939</v>
      </c>
      <c r="D8" s="48">
        <v>381320</v>
      </c>
      <c r="E8" s="49">
        <v>923.03</v>
      </c>
      <c r="F8" s="222">
        <v>0.67600000000000005</v>
      </c>
      <c r="G8" s="254">
        <v>1.0986</v>
      </c>
      <c r="H8" s="223">
        <v>1</v>
      </c>
      <c r="I8" s="223">
        <v>1</v>
      </c>
      <c r="J8" s="202">
        <v>1</v>
      </c>
      <c r="K8" s="206">
        <v>1</v>
      </c>
      <c r="L8" s="185">
        <v>984.56</v>
      </c>
      <c r="M8" s="316">
        <v>632.94000000000005</v>
      </c>
    </row>
    <row r="9" spans="1:20" ht="23.25" customHeight="1" x14ac:dyDescent="0.25">
      <c r="A9" s="246" t="s">
        <v>51</v>
      </c>
      <c r="B9" s="50" t="s">
        <v>52</v>
      </c>
      <c r="C9" s="14">
        <v>1306883228</v>
      </c>
      <c r="D9" s="15">
        <v>500016</v>
      </c>
      <c r="E9" s="36">
        <v>923.03</v>
      </c>
      <c r="F9" s="259">
        <v>0.67600000000000005</v>
      </c>
      <c r="G9" s="254">
        <v>1.0986</v>
      </c>
      <c r="H9" s="260">
        <v>1</v>
      </c>
      <c r="I9" s="260">
        <v>1</v>
      </c>
      <c r="J9" s="54">
        <v>1.01</v>
      </c>
      <c r="K9" s="204">
        <v>1</v>
      </c>
      <c r="L9" s="186">
        <v>1030.77</v>
      </c>
      <c r="M9" s="317">
        <v>659.27</v>
      </c>
    </row>
    <row r="10" spans="1:20" ht="23.25" customHeight="1" x14ac:dyDescent="0.25">
      <c r="A10" s="45" t="s">
        <v>8</v>
      </c>
      <c r="B10" s="46" t="s">
        <v>52</v>
      </c>
      <c r="C10" s="47">
        <v>1326564071</v>
      </c>
      <c r="D10" s="48">
        <v>500154</v>
      </c>
      <c r="E10" s="257">
        <v>923.03</v>
      </c>
      <c r="F10" s="258">
        <v>0.67600000000000005</v>
      </c>
      <c r="G10" s="255">
        <v>1.1711</v>
      </c>
      <c r="H10" s="255">
        <v>1</v>
      </c>
      <c r="I10" s="255">
        <v>1</v>
      </c>
      <c r="J10" s="202">
        <v>1.01</v>
      </c>
      <c r="K10" s="206">
        <v>1</v>
      </c>
      <c r="L10" s="185">
        <v>1040.0899999999999</v>
      </c>
      <c r="M10" s="316">
        <v>613.28</v>
      </c>
    </row>
    <row r="11" spans="1:20" ht="23.25" customHeight="1" x14ac:dyDescent="0.25">
      <c r="A11" s="43" t="s">
        <v>53</v>
      </c>
      <c r="B11" s="16" t="s">
        <v>186</v>
      </c>
      <c r="C11" s="10">
        <v>1033174933</v>
      </c>
      <c r="D11" s="11">
        <v>500124</v>
      </c>
      <c r="E11" s="36">
        <v>923.03</v>
      </c>
      <c r="F11" s="259">
        <v>0.67600000000000005</v>
      </c>
      <c r="G11" s="260">
        <v>1.0986</v>
      </c>
      <c r="H11" s="260">
        <v>1</v>
      </c>
      <c r="I11" s="260">
        <v>1</v>
      </c>
      <c r="J11" s="54">
        <v>1.01</v>
      </c>
      <c r="K11" s="207">
        <v>1</v>
      </c>
      <c r="L11" s="184">
        <v>1040.0899999999999</v>
      </c>
      <c r="M11" s="317">
        <v>608.54</v>
      </c>
    </row>
    <row r="12" spans="1:20" ht="23.25" customHeight="1" x14ac:dyDescent="0.25">
      <c r="A12" s="45" t="s">
        <v>9</v>
      </c>
      <c r="B12" s="46" t="s">
        <v>50</v>
      </c>
      <c r="C12" s="47">
        <v>1013074061</v>
      </c>
      <c r="D12" s="48">
        <v>500084</v>
      </c>
      <c r="E12" s="257">
        <v>923.03</v>
      </c>
      <c r="F12" s="258">
        <v>0.67600000000000005</v>
      </c>
      <c r="G12" s="255">
        <v>1.1711</v>
      </c>
      <c r="H12" s="255">
        <v>1</v>
      </c>
      <c r="I12" s="255">
        <v>1</v>
      </c>
      <c r="J12" s="202">
        <v>1.01</v>
      </c>
      <c r="K12" s="206">
        <v>1</v>
      </c>
      <c r="L12" s="185">
        <v>1040.0899999999999</v>
      </c>
      <c r="M12" s="316">
        <v>659.05</v>
      </c>
    </row>
    <row r="13" spans="1:20" ht="23.25" customHeight="1" x14ac:dyDescent="0.25">
      <c r="A13" s="43" t="s">
        <v>83</v>
      </c>
      <c r="B13" s="16" t="s">
        <v>84</v>
      </c>
      <c r="C13" s="10">
        <v>1053327890</v>
      </c>
      <c r="D13" s="11">
        <v>504002</v>
      </c>
      <c r="E13" s="36">
        <v>923.03</v>
      </c>
      <c r="F13" s="259">
        <v>0.67600000000000005</v>
      </c>
      <c r="G13" s="260">
        <v>1.1711</v>
      </c>
      <c r="H13" s="260">
        <v>1</v>
      </c>
      <c r="I13" s="260">
        <v>1</v>
      </c>
      <c r="J13" s="54">
        <v>1.01</v>
      </c>
      <c r="K13" s="204">
        <v>1</v>
      </c>
      <c r="L13" s="184">
        <v>1040.0899999999999</v>
      </c>
      <c r="M13" s="317">
        <v>884.49</v>
      </c>
    </row>
    <row r="14" spans="1:20" ht="23.25" customHeight="1" x14ac:dyDescent="0.25">
      <c r="A14" s="51" t="s">
        <v>94</v>
      </c>
      <c r="B14" s="46" t="s">
        <v>95</v>
      </c>
      <c r="C14" s="47">
        <v>1508899816</v>
      </c>
      <c r="D14" s="47">
        <v>501322</v>
      </c>
      <c r="E14" s="257">
        <v>923.03</v>
      </c>
      <c r="F14" s="258">
        <v>0.67600000000000005</v>
      </c>
      <c r="G14" s="255">
        <v>1.0986</v>
      </c>
      <c r="H14" s="255">
        <v>1</v>
      </c>
      <c r="I14" s="255">
        <v>1</v>
      </c>
      <c r="J14" s="57">
        <v>1</v>
      </c>
      <c r="K14" s="206">
        <v>1</v>
      </c>
      <c r="L14" s="185">
        <v>984.56</v>
      </c>
      <c r="M14" s="316">
        <v>614.69000000000005</v>
      </c>
    </row>
    <row r="15" spans="1:20" ht="23.25" customHeight="1" x14ac:dyDescent="0.25">
      <c r="A15" s="52" t="s">
        <v>54</v>
      </c>
      <c r="B15" s="16" t="s">
        <v>52</v>
      </c>
      <c r="C15" s="10">
        <v>1164493847</v>
      </c>
      <c r="D15" s="10">
        <v>500138</v>
      </c>
      <c r="E15" s="36">
        <v>923.03</v>
      </c>
      <c r="F15" s="259">
        <v>0.67600000000000005</v>
      </c>
      <c r="G15" s="260">
        <v>1.0986</v>
      </c>
      <c r="H15" s="260">
        <v>1.5094099999999999</v>
      </c>
      <c r="I15" s="260">
        <v>1.00339</v>
      </c>
      <c r="J15" s="18">
        <v>1.01</v>
      </c>
      <c r="K15" s="204">
        <v>1</v>
      </c>
      <c r="L15" s="184">
        <v>1575.26</v>
      </c>
      <c r="M15" s="317">
        <v>843.14</v>
      </c>
    </row>
    <row r="16" spans="1:20" ht="23.25" customHeight="1" x14ac:dyDescent="0.25">
      <c r="A16" s="45" t="s">
        <v>10</v>
      </c>
      <c r="B16" s="46" t="s">
        <v>49</v>
      </c>
      <c r="C16" s="47">
        <v>1619988144</v>
      </c>
      <c r="D16" s="48">
        <v>131327</v>
      </c>
      <c r="E16" s="49">
        <v>923.03</v>
      </c>
      <c r="F16" s="222">
        <v>0.67600000000000005</v>
      </c>
      <c r="G16" s="223">
        <v>1.0986</v>
      </c>
      <c r="H16" s="223">
        <v>1</v>
      </c>
      <c r="I16" s="223">
        <v>1</v>
      </c>
      <c r="J16" s="202">
        <v>1</v>
      </c>
      <c r="K16" s="206">
        <v>1</v>
      </c>
      <c r="L16" s="185">
        <v>984.56</v>
      </c>
      <c r="M16" s="316">
        <v>632.94000000000005</v>
      </c>
    </row>
    <row r="17" spans="1:13" ht="23.25" customHeight="1" x14ac:dyDescent="0.25">
      <c r="A17" s="246" t="s">
        <v>55</v>
      </c>
      <c r="B17" s="16" t="s">
        <v>56</v>
      </c>
      <c r="C17" s="10">
        <v>1154378859</v>
      </c>
      <c r="D17" s="11">
        <v>500031</v>
      </c>
      <c r="E17" s="36">
        <v>923.03</v>
      </c>
      <c r="F17" s="259">
        <v>0.67600000000000005</v>
      </c>
      <c r="G17" s="261">
        <v>1.1264000000000001</v>
      </c>
      <c r="H17" s="260">
        <v>1</v>
      </c>
      <c r="I17" s="260">
        <v>1</v>
      </c>
      <c r="J17" s="54">
        <v>1.01</v>
      </c>
      <c r="K17" s="204">
        <v>1.25</v>
      </c>
      <c r="L17" s="184">
        <v>1264.9000000000001</v>
      </c>
      <c r="M17" s="317">
        <v>1019.86</v>
      </c>
    </row>
    <row r="18" spans="1:13" ht="23.25" customHeight="1" x14ac:dyDescent="0.25">
      <c r="A18" s="45" t="s">
        <v>11</v>
      </c>
      <c r="B18" s="46" t="s">
        <v>50</v>
      </c>
      <c r="C18" s="47">
        <v>1053359729</v>
      </c>
      <c r="D18" s="48">
        <v>500064</v>
      </c>
      <c r="E18" s="257">
        <v>923.03</v>
      </c>
      <c r="F18" s="258">
        <v>0.67600000000000005</v>
      </c>
      <c r="G18" s="255">
        <v>1.1711</v>
      </c>
      <c r="H18" s="255">
        <v>1.2602199999999999</v>
      </c>
      <c r="I18" s="255">
        <v>1.1593</v>
      </c>
      <c r="J18" s="202">
        <v>1</v>
      </c>
      <c r="K18" s="206">
        <v>1</v>
      </c>
      <c r="L18" s="185">
        <v>1504.51</v>
      </c>
      <c r="M18" s="316">
        <v>1024.45</v>
      </c>
    </row>
    <row r="19" spans="1:13" ht="23.25" customHeight="1" x14ac:dyDescent="0.25">
      <c r="A19" s="43" t="s">
        <v>85</v>
      </c>
      <c r="B19" s="16" t="s">
        <v>84</v>
      </c>
      <c r="C19" s="10">
        <v>1932698107</v>
      </c>
      <c r="D19" s="11">
        <v>504014</v>
      </c>
      <c r="E19" s="36">
        <v>923.03</v>
      </c>
      <c r="F19" s="259">
        <v>0.67600000000000005</v>
      </c>
      <c r="G19" s="260">
        <v>1.0986</v>
      </c>
      <c r="H19" s="260">
        <v>1</v>
      </c>
      <c r="I19" s="260">
        <v>1</v>
      </c>
      <c r="J19" s="54">
        <v>1.01</v>
      </c>
      <c r="K19" s="204">
        <v>1</v>
      </c>
      <c r="L19" s="184">
        <v>994.41</v>
      </c>
      <c r="M19" s="317">
        <v>845.65</v>
      </c>
    </row>
    <row r="20" spans="1:13" ht="23.25" customHeight="1" x14ac:dyDescent="0.25">
      <c r="A20" s="264" t="s">
        <v>12</v>
      </c>
      <c r="B20" s="46" t="s">
        <v>50</v>
      </c>
      <c r="C20" s="47">
        <v>1710913140</v>
      </c>
      <c r="D20" s="48">
        <v>500007</v>
      </c>
      <c r="E20" s="257">
        <v>923.03</v>
      </c>
      <c r="F20" s="258">
        <v>0.67600000000000005</v>
      </c>
      <c r="G20" s="255">
        <v>1.1563000000000001</v>
      </c>
      <c r="H20" s="255">
        <v>1</v>
      </c>
      <c r="I20" s="255">
        <v>1</v>
      </c>
      <c r="J20" s="202">
        <v>1</v>
      </c>
      <c r="K20" s="206">
        <v>1</v>
      </c>
      <c r="L20" s="185">
        <v>1020.56</v>
      </c>
      <c r="M20" s="316">
        <v>667.71</v>
      </c>
    </row>
    <row r="21" spans="1:13" ht="23.25" customHeight="1" x14ac:dyDescent="0.25">
      <c r="A21" s="43" t="s">
        <v>13</v>
      </c>
      <c r="B21" s="16" t="s">
        <v>52</v>
      </c>
      <c r="C21" s="10">
        <v>1972507580</v>
      </c>
      <c r="D21" s="11">
        <v>500058</v>
      </c>
      <c r="E21" s="36">
        <v>923.03</v>
      </c>
      <c r="F21" s="259">
        <v>0.67600000000000005</v>
      </c>
      <c r="G21" s="260">
        <v>1.0986</v>
      </c>
      <c r="H21" s="260">
        <v>1.03661</v>
      </c>
      <c r="I21" s="260">
        <v>1.0091300000000001</v>
      </c>
      <c r="J21" s="54">
        <v>1.01</v>
      </c>
      <c r="K21" s="204">
        <v>1</v>
      </c>
      <c r="L21" s="184">
        <v>1040.22</v>
      </c>
      <c r="M21" s="317">
        <v>684.08</v>
      </c>
    </row>
    <row r="22" spans="1:13" ht="23.25" customHeight="1" x14ac:dyDescent="0.25">
      <c r="A22" s="45" t="s">
        <v>57</v>
      </c>
      <c r="B22" s="46" t="s">
        <v>52</v>
      </c>
      <c r="C22" s="47">
        <v>1861522088</v>
      </c>
      <c r="D22" s="48">
        <v>500052</v>
      </c>
      <c r="E22" s="257">
        <v>923.03</v>
      </c>
      <c r="F22" s="258">
        <v>0.67600000000000005</v>
      </c>
      <c r="G22" s="262">
        <v>1.1711</v>
      </c>
      <c r="H22" s="255">
        <v>1</v>
      </c>
      <c r="I22" s="255">
        <v>1</v>
      </c>
      <c r="J22" s="202">
        <v>1</v>
      </c>
      <c r="K22" s="206">
        <v>1</v>
      </c>
      <c r="L22" s="185">
        <v>1029.79</v>
      </c>
      <c r="M22" s="316">
        <v>554.54999999999995</v>
      </c>
    </row>
    <row r="23" spans="1:13" ht="23.25" customHeight="1" x14ac:dyDescent="0.25">
      <c r="A23" s="43" t="s">
        <v>96</v>
      </c>
      <c r="B23" s="16" t="s">
        <v>95</v>
      </c>
      <c r="C23" s="10">
        <v>1386689487</v>
      </c>
      <c r="D23" s="11">
        <v>501316</v>
      </c>
      <c r="E23" s="36">
        <v>923.03</v>
      </c>
      <c r="F23" s="259">
        <v>0.67600000000000005</v>
      </c>
      <c r="G23" s="260">
        <v>1.0986</v>
      </c>
      <c r="H23" s="260">
        <v>1</v>
      </c>
      <c r="I23" s="260">
        <v>1</v>
      </c>
      <c r="J23" s="54">
        <v>1</v>
      </c>
      <c r="K23" s="204">
        <v>1</v>
      </c>
      <c r="L23" s="187">
        <v>984.56</v>
      </c>
      <c r="M23" s="317">
        <v>614.69000000000005</v>
      </c>
    </row>
    <row r="24" spans="1:13" ht="23.25" customHeight="1" x14ac:dyDescent="0.25">
      <c r="A24" s="45" t="s">
        <v>14</v>
      </c>
      <c r="B24" s="46" t="s">
        <v>49</v>
      </c>
      <c r="C24" s="47">
        <v>1992798409</v>
      </c>
      <c r="D24" s="48">
        <v>130049</v>
      </c>
      <c r="E24" s="49">
        <v>923.03</v>
      </c>
      <c r="F24" s="222">
        <v>0.67600000000000005</v>
      </c>
      <c r="G24" s="223">
        <v>1.0986</v>
      </c>
      <c r="H24" s="223">
        <v>1</v>
      </c>
      <c r="I24" s="223">
        <v>1</v>
      </c>
      <c r="J24" s="202">
        <v>1</v>
      </c>
      <c r="K24" s="206">
        <v>1</v>
      </c>
      <c r="L24" s="185">
        <v>984.56</v>
      </c>
      <c r="M24" s="316">
        <v>632.94000000000005</v>
      </c>
    </row>
    <row r="25" spans="1:13" ht="23.25" customHeight="1" x14ac:dyDescent="0.25">
      <c r="A25" s="43" t="s">
        <v>15</v>
      </c>
      <c r="B25" s="16" t="s">
        <v>58</v>
      </c>
      <c r="C25" s="10">
        <v>1831112358</v>
      </c>
      <c r="D25" s="11">
        <v>380007</v>
      </c>
      <c r="E25" s="36">
        <v>923.03</v>
      </c>
      <c r="F25" s="259">
        <v>0.67600000000000005</v>
      </c>
      <c r="G25" s="260">
        <v>1.2031000000000001</v>
      </c>
      <c r="H25" s="260">
        <v>1.06233</v>
      </c>
      <c r="I25" s="260">
        <v>1.0130699999999999</v>
      </c>
      <c r="J25" s="54">
        <v>1</v>
      </c>
      <c r="K25" s="204">
        <v>1</v>
      </c>
      <c r="L25" s="184">
        <v>1129.77</v>
      </c>
      <c r="M25" s="317">
        <v>726.29</v>
      </c>
    </row>
    <row r="26" spans="1:13" ht="23.25" customHeight="1" x14ac:dyDescent="0.25">
      <c r="A26" s="45" t="s">
        <v>16</v>
      </c>
      <c r="B26" s="46" t="s">
        <v>49</v>
      </c>
      <c r="C26" s="47">
        <v>1780608216</v>
      </c>
      <c r="D26" s="48">
        <v>380017</v>
      </c>
      <c r="E26" s="257">
        <v>923.03</v>
      </c>
      <c r="F26" s="258">
        <v>0.67600000000000005</v>
      </c>
      <c r="G26" s="255">
        <v>1.0986</v>
      </c>
      <c r="H26" s="255">
        <v>1</v>
      </c>
      <c r="I26" s="255">
        <v>1</v>
      </c>
      <c r="J26" s="202">
        <v>1</v>
      </c>
      <c r="K26" s="206">
        <v>1</v>
      </c>
      <c r="L26" s="185">
        <v>984.56</v>
      </c>
      <c r="M26" s="316">
        <v>632.94000000000005</v>
      </c>
    </row>
    <row r="27" spans="1:13" ht="23.25" customHeight="1" x14ac:dyDescent="0.25">
      <c r="A27" s="43" t="s">
        <v>17</v>
      </c>
      <c r="B27" s="16" t="s">
        <v>52</v>
      </c>
      <c r="C27" s="10">
        <v>1700809829</v>
      </c>
      <c r="D27" s="11">
        <v>500150</v>
      </c>
      <c r="E27" s="36">
        <v>923.03</v>
      </c>
      <c r="F27" s="259">
        <v>0.67600000000000005</v>
      </c>
      <c r="G27" s="260">
        <v>1.2031000000000001</v>
      </c>
      <c r="H27" s="260">
        <v>1</v>
      </c>
      <c r="I27" s="260">
        <v>1</v>
      </c>
      <c r="J27" s="54">
        <v>1.01</v>
      </c>
      <c r="K27" s="204">
        <v>1</v>
      </c>
      <c r="L27" s="184">
        <v>1060.26</v>
      </c>
      <c r="M27" s="317">
        <v>711.55</v>
      </c>
    </row>
    <row r="28" spans="1:13" ht="23.25" customHeight="1" x14ac:dyDescent="0.25">
      <c r="A28" s="45" t="s">
        <v>86</v>
      </c>
      <c r="B28" s="46" t="s">
        <v>84</v>
      </c>
      <c r="C28" s="47">
        <v>1548342181</v>
      </c>
      <c r="D28" s="48">
        <v>504008</v>
      </c>
      <c r="E28" s="257">
        <v>923.03</v>
      </c>
      <c r="F28" s="258">
        <v>0.67600000000000005</v>
      </c>
      <c r="G28" s="255">
        <v>1.0986</v>
      </c>
      <c r="H28" s="255">
        <v>1</v>
      </c>
      <c r="I28" s="255">
        <v>1</v>
      </c>
      <c r="J28" s="202">
        <v>1</v>
      </c>
      <c r="K28" s="206">
        <v>1</v>
      </c>
      <c r="L28" s="185">
        <v>984.56</v>
      </c>
      <c r="M28" s="316">
        <v>837.27</v>
      </c>
    </row>
    <row r="29" spans="1:13" ht="23.25" customHeight="1" x14ac:dyDescent="0.25">
      <c r="A29" s="43" t="s">
        <v>18</v>
      </c>
      <c r="B29" s="16" t="s">
        <v>52</v>
      </c>
      <c r="C29" s="10">
        <v>1306952726</v>
      </c>
      <c r="D29" s="11">
        <v>503301</v>
      </c>
      <c r="E29" s="36">
        <v>923.03</v>
      </c>
      <c r="F29" s="259">
        <v>0.67600000000000005</v>
      </c>
      <c r="G29" s="260">
        <v>1.1811</v>
      </c>
      <c r="H29" s="260">
        <v>1.05552</v>
      </c>
      <c r="I29" s="260">
        <v>1</v>
      </c>
      <c r="J29" s="54">
        <v>1.01</v>
      </c>
      <c r="K29" s="204">
        <v>1</v>
      </c>
      <c r="L29" s="184">
        <v>1104.49</v>
      </c>
      <c r="M29" s="317">
        <v>648.74</v>
      </c>
    </row>
    <row r="30" spans="1:13" ht="23.25" customHeight="1" x14ac:dyDescent="0.25">
      <c r="A30" s="45" t="s">
        <v>59</v>
      </c>
      <c r="B30" s="46" t="s">
        <v>49</v>
      </c>
      <c r="C30" s="47">
        <v>1306842752</v>
      </c>
      <c r="D30" s="48">
        <v>380001</v>
      </c>
      <c r="E30" s="49">
        <v>923.03</v>
      </c>
      <c r="F30" s="222">
        <v>0.67600000000000005</v>
      </c>
      <c r="G30" s="223">
        <v>1.0986</v>
      </c>
      <c r="H30" s="223">
        <v>1</v>
      </c>
      <c r="I30" s="223">
        <v>1</v>
      </c>
      <c r="J30" s="202">
        <v>1</v>
      </c>
      <c r="K30" s="206">
        <v>1</v>
      </c>
      <c r="L30" s="185">
        <v>984.56</v>
      </c>
      <c r="M30" s="316">
        <v>632.94000000000005</v>
      </c>
    </row>
    <row r="31" spans="1:13" ht="23.25" customHeight="1" x14ac:dyDescent="0.25">
      <c r="A31" s="43" t="s">
        <v>97</v>
      </c>
      <c r="B31" s="16" t="s">
        <v>95</v>
      </c>
      <c r="C31" s="10">
        <v>1255387403</v>
      </c>
      <c r="D31" s="53">
        <v>501328</v>
      </c>
      <c r="E31" s="36">
        <v>923.03</v>
      </c>
      <c r="F31" s="259">
        <v>0.67600000000000005</v>
      </c>
      <c r="G31" s="260">
        <v>1.0986</v>
      </c>
      <c r="H31" s="260">
        <v>1</v>
      </c>
      <c r="I31" s="260">
        <v>1</v>
      </c>
      <c r="J31" s="54">
        <v>1</v>
      </c>
      <c r="K31" s="204">
        <v>1</v>
      </c>
      <c r="L31" s="187">
        <v>984.56</v>
      </c>
      <c r="M31" s="317">
        <v>614.69000000000005</v>
      </c>
    </row>
    <row r="32" spans="1:13" ht="23.25" customHeight="1" x14ac:dyDescent="0.25">
      <c r="A32" s="45" t="s">
        <v>60</v>
      </c>
      <c r="B32" s="46" t="s">
        <v>52</v>
      </c>
      <c r="C32" s="47">
        <v>1255327201</v>
      </c>
      <c r="D32" s="48">
        <v>500015</v>
      </c>
      <c r="E32" s="257">
        <v>923.03</v>
      </c>
      <c r="F32" s="258">
        <v>0.67600000000000005</v>
      </c>
      <c r="G32" s="255">
        <v>1.1711</v>
      </c>
      <c r="H32" s="255">
        <v>1</v>
      </c>
      <c r="I32" s="255">
        <v>1</v>
      </c>
      <c r="J32" s="202">
        <v>1.01</v>
      </c>
      <c r="K32" s="206">
        <v>1</v>
      </c>
      <c r="L32" s="185">
        <v>1040.0899999999999</v>
      </c>
      <c r="M32" s="316">
        <v>751.92</v>
      </c>
    </row>
    <row r="33" spans="1:13" ht="23.25" customHeight="1" x14ac:dyDescent="0.25">
      <c r="A33" s="43" t="s">
        <v>61</v>
      </c>
      <c r="B33" s="16" t="s">
        <v>52</v>
      </c>
      <c r="C33" s="10">
        <v>1841258639</v>
      </c>
      <c r="D33" s="11">
        <v>500139</v>
      </c>
      <c r="E33" s="36">
        <v>923.03</v>
      </c>
      <c r="F33" s="259">
        <v>0.67600000000000005</v>
      </c>
      <c r="G33" s="260">
        <v>1.1811</v>
      </c>
      <c r="H33" s="260">
        <v>1</v>
      </c>
      <c r="I33" s="260">
        <v>1</v>
      </c>
      <c r="J33" s="54">
        <v>1.01</v>
      </c>
      <c r="K33" s="204">
        <v>1</v>
      </c>
      <c r="L33" s="184">
        <v>1046.3900000000001</v>
      </c>
      <c r="M33" s="317">
        <v>698.82</v>
      </c>
    </row>
    <row r="34" spans="1:13" ht="23.25" customHeight="1" x14ac:dyDescent="0.25">
      <c r="A34" s="45" t="s">
        <v>62</v>
      </c>
      <c r="B34" s="46" t="s">
        <v>52</v>
      </c>
      <c r="C34" s="47">
        <v>1356528269</v>
      </c>
      <c r="D34" s="48">
        <v>500044</v>
      </c>
      <c r="E34" s="257">
        <v>923.03</v>
      </c>
      <c r="F34" s="258">
        <v>0.67600000000000005</v>
      </c>
      <c r="G34" s="255">
        <v>1.0986</v>
      </c>
      <c r="H34" s="255">
        <v>1.0128699999999999</v>
      </c>
      <c r="I34" s="255">
        <v>1.00726</v>
      </c>
      <c r="J34" s="202">
        <v>1.01</v>
      </c>
      <c r="K34" s="206">
        <v>1</v>
      </c>
      <c r="L34" s="185">
        <v>1014.51</v>
      </c>
      <c r="M34" s="316">
        <v>715.93</v>
      </c>
    </row>
    <row r="35" spans="1:13" ht="23.25" customHeight="1" x14ac:dyDescent="0.25">
      <c r="A35" s="43" t="s">
        <v>63</v>
      </c>
      <c r="B35" s="16" t="s">
        <v>52</v>
      </c>
      <c r="C35" s="10">
        <v>1841231461</v>
      </c>
      <c r="D35" s="11">
        <v>500079</v>
      </c>
      <c r="E35" s="36">
        <v>923.03</v>
      </c>
      <c r="F35" s="259">
        <v>0.67600000000000005</v>
      </c>
      <c r="G35" s="260">
        <v>1.1826000000000001</v>
      </c>
      <c r="H35" s="260">
        <v>1.0009300000000001</v>
      </c>
      <c r="I35" s="260">
        <v>1.00692</v>
      </c>
      <c r="J35" s="54">
        <v>1.01</v>
      </c>
      <c r="K35" s="204">
        <v>1</v>
      </c>
      <c r="L35" s="184">
        <v>1055.57</v>
      </c>
      <c r="M35" s="317">
        <v>700.55</v>
      </c>
    </row>
    <row r="36" spans="1:13" ht="23.25" customHeight="1" x14ac:dyDescent="0.25">
      <c r="A36" s="45" t="s">
        <v>19</v>
      </c>
      <c r="B36" s="46" t="s">
        <v>52</v>
      </c>
      <c r="C36" s="47">
        <v>1366556227</v>
      </c>
      <c r="D36" s="48">
        <v>500129</v>
      </c>
      <c r="E36" s="257">
        <v>923.03</v>
      </c>
      <c r="F36" s="258">
        <v>0.67600000000000005</v>
      </c>
      <c r="G36" s="255">
        <v>1.1826000000000001</v>
      </c>
      <c r="H36" s="255">
        <v>1.0189900000000001</v>
      </c>
      <c r="I36" s="255">
        <v>1.00969</v>
      </c>
      <c r="J36" s="202">
        <v>1.01</v>
      </c>
      <c r="K36" s="206">
        <v>1</v>
      </c>
      <c r="L36" s="185">
        <v>1077.57</v>
      </c>
      <c r="M36" s="316">
        <v>718.04</v>
      </c>
    </row>
    <row r="37" spans="1:13" ht="23.25" customHeight="1" x14ac:dyDescent="0.25">
      <c r="A37" s="43" t="s">
        <v>64</v>
      </c>
      <c r="B37" s="16" t="s">
        <v>52</v>
      </c>
      <c r="C37" s="10">
        <v>1538345251</v>
      </c>
      <c r="D37" s="11">
        <v>500119</v>
      </c>
      <c r="E37" s="36">
        <v>923.03</v>
      </c>
      <c r="F37" s="259">
        <v>0.67600000000000005</v>
      </c>
      <c r="G37" s="260">
        <v>1.0986</v>
      </c>
      <c r="H37" s="260">
        <v>1.0002200000000001</v>
      </c>
      <c r="I37" s="260">
        <v>1.00007</v>
      </c>
      <c r="J37" s="54">
        <v>1.01</v>
      </c>
      <c r="K37" s="204">
        <v>1</v>
      </c>
      <c r="L37" s="184">
        <v>994.7</v>
      </c>
      <c r="M37" s="317">
        <v>676.52</v>
      </c>
    </row>
    <row r="38" spans="1:13" ht="23.25" customHeight="1" x14ac:dyDescent="0.25">
      <c r="A38" s="55" t="s">
        <v>87</v>
      </c>
      <c r="B38" s="46" t="s">
        <v>84</v>
      </c>
      <c r="C38" s="47">
        <v>1184764227</v>
      </c>
      <c r="D38" s="48">
        <v>504009</v>
      </c>
      <c r="E38" s="257">
        <v>923.03</v>
      </c>
      <c r="F38" s="258">
        <v>0.67600000000000005</v>
      </c>
      <c r="G38" s="255">
        <v>1.1711</v>
      </c>
      <c r="H38" s="255">
        <v>1</v>
      </c>
      <c r="I38" s="255">
        <v>1</v>
      </c>
      <c r="J38" s="202">
        <v>1.01</v>
      </c>
      <c r="K38" s="206">
        <v>1</v>
      </c>
      <c r="L38" s="185">
        <v>1040.0899999999999</v>
      </c>
      <c r="M38" s="316">
        <v>884.49</v>
      </c>
    </row>
    <row r="39" spans="1:13" ht="23.25" customHeight="1" x14ac:dyDescent="0.25">
      <c r="A39" s="43" t="s">
        <v>98</v>
      </c>
      <c r="B39" s="16" t="s">
        <v>95</v>
      </c>
      <c r="C39" s="10">
        <v>1780778423</v>
      </c>
      <c r="D39" s="17">
        <v>501310</v>
      </c>
      <c r="E39" s="36">
        <v>923.03</v>
      </c>
      <c r="F39" s="259">
        <v>0.67600000000000005</v>
      </c>
      <c r="G39" s="260">
        <v>1.0986</v>
      </c>
      <c r="H39" s="260">
        <v>1</v>
      </c>
      <c r="I39" s="260">
        <v>1</v>
      </c>
      <c r="J39" s="18">
        <v>1</v>
      </c>
      <c r="K39" s="204">
        <v>1</v>
      </c>
      <c r="L39" s="184">
        <v>984.56</v>
      </c>
      <c r="M39" s="317">
        <v>614.69000000000005</v>
      </c>
    </row>
    <row r="40" spans="1:13" ht="23.25" customHeight="1" x14ac:dyDescent="0.25">
      <c r="A40" s="45" t="s">
        <v>99</v>
      </c>
      <c r="B40" s="46" t="s">
        <v>95</v>
      </c>
      <c r="C40" s="47">
        <v>1164580700</v>
      </c>
      <c r="D40" s="56">
        <v>501321</v>
      </c>
      <c r="E40" s="257">
        <v>923.03</v>
      </c>
      <c r="F40" s="258">
        <v>0.67600000000000005</v>
      </c>
      <c r="G40" s="255">
        <v>1.0986</v>
      </c>
      <c r="H40" s="255">
        <v>1</v>
      </c>
      <c r="I40" s="255">
        <v>1</v>
      </c>
      <c r="J40" s="57">
        <v>1</v>
      </c>
      <c r="K40" s="206">
        <v>1</v>
      </c>
      <c r="L40" s="185">
        <v>984.56</v>
      </c>
      <c r="M40" s="316">
        <v>614.69000000000005</v>
      </c>
    </row>
    <row r="41" spans="1:13" ht="23.25" customHeight="1" x14ac:dyDescent="0.25">
      <c r="A41" s="43" t="s">
        <v>20</v>
      </c>
      <c r="B41" s="16" t="s">
        <v>50</v>
      </c>
      <c r="C41" s="10">
        <v>1306845557</v>
      </c>
      <c r="D41" s="11">
        <v>500072</v>
      </c>
      <c r="E41" s="36">
        <v>923.03</v>
      </c>
      <c r="F41" s="259">
        <v>0.67600000000000005</v>
      </c>
      <c r="G41" s="260">
        <v>1.1012</v>
      </c>
      <c r="H41" s="260">
        <v>1.0015799999999999</v>
      </c>
      <c r="I41" s="260">
        <v>1</v>
      </c>
      <c r="J41" s="54">
        <v>1.01</v>
      </c>
      <c r="K41" s="204">
        <v>1</v>
      </c>
      <c r="L41" s="184">
        <v>997.62</v>
      </c>
      <c r="M41" s="317">
        <v>748.9</v>
      </c>
    </row>
    <row r="42" spans="1:13" ht="23.25" customHeight="1" x14ac:dyDescent="0.25">
      <c r="A42" s="45" t="s">
        <v>65</v>
      </c>
      <c r="B42" s="46" t="s">
        <v>58</v>
      </c>
      <c r="C42" s="47">
        <v>1609824010</v>
      </c>
      <c r="D42" s="48">
        <v>380009</v>
      </c>
      <c r="E42" s="257">
        <v>923.03</v>
      </c>
      <c r="F42" s="258">
        <v>0.67600000000000005</v>
      </c>
      <c r="G42" s="255">
        <v>1.0774999999999999</v>
      </c>
      <c r="H42" s="255">
        <v>1.25021</v>
      </c>
      <c r="I42" s="255">
        <v>1.0491600000000001</v>
      </c>
      <c r="J42" s="202">
        <v>1</v>
      </c>
      <c r="K42" s="206">
        <v>1</v>
      </c>
      <c r="L42" s="185">
        <v>1274.1400000000001</v>
      </c>
      <c r="M42" s="316">
        <v>819.1</v>
      </c>
    </row>
    <row r="43" spans="1:13" ht="23.25" customHeight="1" x14ac:dyDescent="0.25">
      <c r="A43" s="43" t="s">
        <v>21</v>
      </c>
      <c r="B43" s="16" t="s">
        <v>52</v>
      </c>
      <c r="C43" s="10">
        <v>1861432726</v>
      </c>
      <c r="D43" s="11">
        <v>500051</v>
      </c>
      <c r="E43" s="36">
        <v>923.03</v>
      </c>
      <c r="F43" s="259">
        <v>0.67600000000000005</v>
      </c>
      <c r="G43" s="260">
        <v>1.1711</v>
      </c>
      <c r="H43" s="260">
        <v>1</v>
      </c>
      <c r="I43" s="260">
        <v>1</v>
      </c>
      <c r="J43" s="54">
        <v>1.01</v>
      </c>
      <c r="K43" s="204">
        <v>1</v>
      </c>
      <c r="L43" s="184">
        <v>1040.0899999999999</v>
      </c>
      <c r="M43" s="317">
        <v>552.05999999999995</v>
      </c>
    </row>
    <row r="44" spans="1:13" ht="23.25" customHeight="1" x14ac:dyDescent="0.25">
      <c r="A44" s="45" t="s">
        <v>66</v>
      </c>
      <c r="B44" s="46" t="s">
        <v>52</v>
      </c>
      <c r="C44" s="47">
        <v>1487917233</v>
      </c>
      <c r="D44" s="48">
        <v>501340</v>
      </c>
      <c r="E44" s="257">
        <v>923.03</v>
      </c>
      <c r="F44" s="258">
        <v>0.67600000000000005</v>
      </c>
      <c r="G44" s="255">
        <v>1.0986</v>
      </c>
      <c r="H44" s="255">
        <v>1</v>
      </c>
      <c r="I44" s="255">
        <v>1</v>
      </c>
      <c r="J44" s="202">
        <v>1</v>
      </c>
      <c r="K44" s="206">
        <v>1</v>
      </c>
      <c r="L44" s="185">
        <v>984.56</v>
      </c>
      <c r="M44" s="316">
        <v>822.71</v>
      </c>
    </row>
    <row r="45" spans="1:13" ht="23.25" customHeight="1" x14ac:dyDescent="0.25">
      <c r="A45" s="43" t="s">
        <v>67</v>
      </c>
      <c r="B45" s="16" t="s">
        <v>52</v>
      </c>
      <c r="C45" s="10">
        <v>1134178999</v>
      </c>
      <c r="D45" s="11">
        <v>500050</v>
      </c>
      <c r="E45" s="36">
        <v>923.03</v>
      </c>
      <c r="F45" s="259">
        <v>0.67600000000000005</v>
      </c>
      <c r="G45" s="260">
        <v>1.2031000000000001</v>
      </c>
      <c r="H45" s="260">
        <v>1.02247</v>
      </c>
      <c r="I45" s="260">
        <v>1.0165500000000001</v>
      </c>
      <c r="J45" s="54">
        <v>1.01</v>
      </c>
      <c r="K45" s="204">
        <v>1</v>
      </c>
      <c r="L45" s="184">
        <v>1102.03</v>
      </c>
      <c r="M45" s="317">
        <v>845.73</v>
      </c>
    </row>
    <row r="46" spans="1:13" ht="23.25" customHeight="1" x14ac:dyDescent="0.25">
      <c r="A46" s="45" t="s">
        <v>68</v>
      </c>
      <c r="B46" s="46" t="s">
        <v>52</v>
      </c>
      <c r="C46" s="47">
        <v>1073510277</v>
      </c>
      <c r="D46" s="48">
        <v>500041</v>
      </c>
      <c r="E46" s="257">
        <v>923.03</v>
      </c>
      <c r="F46" s="258">
        <v>0.67600000000000005</v>
      </c>
      <c r="G46" s="255">
        <v>1.1839</v>
      </c>
      <c r="H46" s="255">
        <v>1</v>
      </c>
      <c r="I46" s="255">
        <v>1</v>
      </c>
      <c r="J46" s="202">
        <v>1.01</v>
      </c>
      <c r="K46" s="206">
        <v>1</v>
      </c>
      <c r="L46" s="185">
        <v>1048.1600000000001</v>
      </c>
      <c r="M46" s="316">
        <v>1260.55</v>
      </c>
    </row>
    <row r="47" spans="1:13" ht="23.25" customHeight="1" x14ac:dyDescent="0.25">
      <c r="A47" s="43" t="s">
        <v>69</v>
      </c>
      <c r="B47" s="16" t="s">
        <v>52</v>
      </c>
      <c r="C47" s="10">
        <v>1487904546</v>
      </c>
      <c r="D47" s="11">
        <v>500030</v>
      </c>
      <c r="E47" s="36">
        <v>923.03</v>
      </c>
      <c r="F47" s="259">
        <v>0.67600000000000005</v>
      </c>
      <c r="G47" s="260">
        <v>1.2253000000000001</v>
      </c>
      <c r="H47" s="260">
        <v>1</v>
      </c>
      <c r="I47" s="260">
        <v>1</v>
      </c>
      <c r="J47" s="54">
        <v>1.01</v>
      </c>
      <c r="K47" s="204">
        <v>1</v>
      </c>
      <c r="L47" s="184">
        <v>1074.25</v>
      </c>
      <c r="M47" s="317">
        <v>819.94</v>
      </c>
    </row>
    <row r="48" spans="1:13" ht="23.25" customHeight="1" x14ac:dyDescent="0.25">
      <c r="A48" s="45" t="s">
        <v>22</v>
      </c>
      <c r="B48" s="46" t="s">
        <v>52</v>
      </c>
      <c r="C48" s="47">
        <v>1376624981</v>
      </c>
      <c r="D48" s="48">
        <v>500019</v>
      </c>
      <c r="E48" s="257">
        <v>923.03</v>
      </c>
      <c r="F48" s="258">
        <v>0.67600000000000005</v>
      </c>
      <c r="G48" s="255">
        <v>1.1149</v>
      </c>
      <c r="H48" s="255">
        <v>1.0047999999999999</v>
      </c>
      <c r="I48" s="255">
        <v>1.0009399999999999</v>
      </c>
      <c r="J48" s="202">
        <v>1.01</v>
      </c>
      <c r="K48" s="206">
        <v>1</v>
      </c>
      <c r="L48" s="185">
        <v>1010.45</v>
      </c>
      <c r="M48" s="316">
        <v>761.43</v>
      </c>
    </row>
    <row r="49" spans="1:13" ht="23.25" customHeight="1" x14ac:dyDescent="0.25">
      <c r="A49" s="43" t="s">
        <v>23</v>
      </c>
      <c r="B49" s="16" t="s">
        <v>52</v>
      </c>
      <c r="C49" s="10">
        <v>1225289895</v>
      </c>
      <c r="D49" s="11">
        <v>500077</v>
      </c>
      <c r="E49" s="36">
        <v>923.03</v>
      </c>
      <c r="F49" s="259">
        <v>0.67600000000000005</v>
      </c>
      <c r="G49" s="260">
        <v>1.0986</v>
      </c>
      <c r="H49" s="260">
        <v>1</v>
      </c>
      <c r="I49" s="260">
        <v>1</v>
      </c>
      <c r="J49" s="54">
        <v>1.01</v>
      </c>
      <c r="K49" s="204">
        <v>1</v>
      </c>
      <c r="L49" s="184">
        <v>994.41</v>
      </c>
      <c r="M49" s="317">
        <v>703.13</v>
      </c>
    </row>
    <row r="50" spans="1:13" ht="23.25" customHeight="1" x14ac:dyDescent="0.25">
      <c r="A50" s="45" t="s">
        <v>24</v>
      </c>
      <c r="B50" s="46" t="s">
        <v>49</v>
      </c>
      <c r="C50" s="47">
        <v>1255429338</v>
      </c>
      <c r="D50" s="48">
        <v>381318</v>
      </c>
      <c r="E50" s="49">
        <v>923.03</v>
      </c>
      <c r="F50" s="222">
        <v>0.67600000000000005</v>
      </c>
      <c r="G50" s="223">
        <v>1.0986</v>
      </c>
      <c r="H50" s="223">
        <v>1</v>
      </c>
      <c r="I50" s="223">
        <v>1</v>
      </c>
      <c r="J50" s="202">
        <v>1</v>
      </c>
      <c r="K50" s="206">
        <v>1</v>
      </c>
      <c r="L50" s="185">
        <v>984.56</v>
      </c>
      <c r="M50" s="316">
        <v>632.94000000000005</v>
      </c>
    </row>
    <row r="51" spans="1:13" ht="23.25" customHeight="1" x14ac:dyDescent="0.25">
      <c r="A51" s="43" t="s">
        <v>100</v>
      </c>
      <c r="B51" s="16" t="s">
        <v>95</v>
      </c>
      <c r="C51" s="10">
        <v>1003067679</v>
      </c>
      <c r="D51" s="17">
        <v>501326</v>
      </c>
      <c r="E51" s="36">
        <v>923.03</v>
      </c>
      <c r="F51" s="259">
        <v>0.67600000000000005</v>
      </c>
      <c r="G51" s="260">
        <v>1.0986</v>
      </c>
      <c r="H51" s="260">
        <v>1</v>
      </c>
      <c r="I51" s="260">
        <v>1</v>
      </c>
      <c r="J51" s="18">
        <v>1</v>
      </c>
      <c r="K51" s="204">
        <v>1</v>
      </c>
      <c r="L51" s="184">
        <v>984.56</v>
      </c>
      <c r="M51" s="317">
        <v>614.69000000000005</v>
      </c>
    </row>
    <row r="52" spans="1:13" ht="23.25" customHeight="1" x14ac:dyDescent="0.25">
      <c r="A52" s="45" t="s">
        <v>25</v>
      </c>
      <c r="B52" s="46" t="s">
        <v>49</v>
      </c>
      <c r="C52" s="47">
        <v>1003991845</v>
      </c>
      <c r="D52" s="48">
        <v>380061</v>
      </c>
      <c r="E52" s="49">
        <v>923.03</v>
      </c>
      <c r="F52" s="222">
        <v>0.67600000000000005</v>
      </c>
      <c r="G52" s="223">
        <v>1.0986</v>
      </c>
      <c r="H52" s="223">
        <v>1</v>
      </c>
      <c r="I52" s="223">
        <v>1</v>
      </c>
      <c r="J52" s="202">
        <v>1</v>
      </c>
      <c r="K52" s="206">
        <v>1</v>
      </c>
      <c r="L52" s="185">
        <v>984.56</v>
      </c>
      <c r="M52" s="316">
        <v>632.94000000000005</v>
      </c>
    </row>
    <row r="53" spans="1:13" ht="23.25" customHeight="1" x14ac:dyDescent="0.25">
      <c r="A53" s="43" t="s">
        <v>26</v>
      </c>
      <c r="B53" s="16" t="s">
        <v>52</v>
      </c>
      <c r="C53" s="10">
        <v>1700037801</v>
      </c>
      <c r="D53" s="11">
        <v>500014</v>
      </c>
      <c r="E53" s="36">
        <v>923.03</v>
      </c>
      <c r="F53" s="259">
        <v>0.67600000000000005</v>
      </c>
      <c r="G53" s="260">
        <v>1.1711</v>
      </c>
      <c r="H53" s="260">
        <v>1.0099499999999999</v>
      </c>
      <c r="I53" s="260">
        <v>1.0034799999999999</v>
      </c>
      <c r="J53" s="54">
        <v>1.01</v>
      </c>
      <c r="K53" s="204">
        <v>1</v>
      </c>
      <c r="L53" s="184">
        <v>1054.0999999999999</v>
      </c>
      <c r="M53" s="317">
        <v>724.75</v>
      </c>
    </row>
    <row r="54" spans="1:13" ht="23.25" customHeight="1" x14ac:dyDescent="0.25">
      <c r="A54" s="45" t="s">
        <v>70</v>
      </c>
      <c r="B54" s="46" t="s">
        <v>52</v>
      </c>
      <c r="C54" s="47">
        <v>1144471715</v>
      </c>
      <c r="D54" s="48">
        <v>500054</v>
      </c>
      <c r="E54" s="257">
        <v>923.03</v>
      </c>
      <c r="F54" s="258">
        <v>0.67600000000000005</v>
      </c>
      <c r="G54" s="255">
        <v>1.0986</v>
      </c>
      <c r="H54" s="255">
        <v>1.0401800000000001</v>
      </c>
      <c r="I54" s="255">
        <v>1.0252399999999999</v>
      </c>
      <c r="J54" s="202">
        <v>1.01</v>
      </c>
      <c r="K54" s="206">
        <v>1</v>
      </c>
      <c r="L54" s="185">
        <v>1060.46</v>
      </c>
      <c r="M54" s="316">
        <v>712.42</v>
      </c>
    </row>
    <row r="55" spans="1:13" ht="23.25" customHeight="1" x14ac:dyDescent="0.25">
      <c r="A55" s="246" t="s">
        <v>101</v>
      </c>
      <c r="B55" s="265" t="s">
        <v>95</v>
      </c>
      <c r="C55" s="266">
        <v>1750532321</v>
      </c>
      <c r="D55" s="266">
        <v>501309</v>
      </c>
      <c r="E55" s="36">
        <v>923.03</v>
      </c>
      <c r="F55" s="259">
        <v>0.67600000000000005</v>
      </c>
      <c r="G55" s="260">
        <v>1.0986</v>
      </c>
      <c r="H55" s="260">
        <v>1</v>
      </c>
      <c r="I55" s="260">
        <v>1</v>
      </c>
      <c r="J55" s="267">
        <v>1</v>
      </c>
      <c r="K55" s="204">
        <v>1</v>
      </c>
      <c r="L55" s="268">
        <v>984.56</v>
      </c>
      <c r="M55" s="317">
        <v>614.69000000000005</v>
      </c>
    </row>
    <row r="56" spans="1:13" ht="23.25" customHeight="1" x14ac:dyDescent="0.25">
      <c r="A56" s="45" t="s">
        <v>27</v>
      </c>
      <c r="B56" s="46" t="s">
        <v>52</v>
      </c>
      <c r="C56" s="47">
        <v>1386895886</v>
      </c>
      <c r="D56" s="48">
        <v>500002</v>
      </c>
      <c r="E56" s="257">
        <v>923.03</v>
      </c>
      <c r="F56" s="258">
        <v>0.67600000000000005</v>
      </c>
      <c r="G56" s="255">
        <v>1.0986</v>
      </c>
      <c r="H56" s="255">
        <v>1</v>
      </c>
      <c r="I56" s="255">
        <v>1</v>
      </c>
      <c r="J56" s="202">
        <v>1.01</v>
      </c>
      <c r="K56" s="206">
        <v>1</v>
      </c>
      <c r="L56" s="185">
        <v>994.41</v>
      </c>
      <c r="M56" s="316">
        <v>676.12</v>
      </c>
    </row>
    <row r="57" spans="1:13" ht="23.25" customHeight="1" x14ac:dyDescent="0.25">
      <c r="A57" s="43" t="s">
        <v>28</v>
      </c>
      <c r="B57" s="16" t="s">
        <v>52</v>
      </c>
      <c r="C57" s="10">
        <v>1346250594</v>
      </c>
      <c r="D57" s="11">
        <v>500024</v>
      </c>
      <c r="E57" s="36">
        <v>923.03</v>
      </c>
      <c r="F57" s="259">
        <v>0.67600000000000005</v>
      </c>
      <c r="G57" s="260">
        <v>1.1811</v>
      </c>
      <c r="H57" s="260">
        <v>1.04112</v>
      </c>
      <c r="I57" s="260">
        <v>1.0134700000000001</v>
      </c>
      <c r="J57" s="54">
        <v>1.01</v>
      </c>
      <c r="K57" s="204">
        <v>1</v>
      </c>
      <c r="L57" s="184">
        <v>1104.0999999999999</v>
      </c>
      <c r="M57" s="317">
        <v>710.28</v>
      </c>
    </row>
    <row r="58" spans="1:13" ht="23.25" customHeight="1" x14ac:dyDescent="0.25">
      <c r="A58" s="45" t="s">
        <v>29</v>
      </c>
      <c r="B58" s="46" t="s">
        <v>49</v>
      </c>
      <c r="C58" s="47">
        <v>1114015971</v>
      </c>
      <c r="D58" s="48">
        <v>380004</v>
      </c>
      <c r="E58" s="49">
        <v>923.03</v>
      </c>
      <c r="F58" s="222">
        <v>0.67600000000000005</v>
      </c>
      <c r="G58" s="223">
        <v>1.0986</v>
      </c>
      <c r="H58" s="223">
        <v>1</v>
      </c>
      <c r="I58" s="223">
        <v>1</v>
      </c>
      <c r="J58" s="202">
        <v>1</v>
      </c>
      <c r="K58" s="206">
        <v>1</v>
      </c>
      <c r="L58" s="185">
        <v>984.56</v>
      </c>
      <c r="M58" s="316">
        <v>632.94000000000005</v>
      </c>
    </row>
    <row r="59" spans="1:13" ht="23.25" customHeight="1" x14ac:dyDescent="0.25">
      <c r="A59" s="43" t="s">
        <v>88</v>
      </c>
      <c r="B59" s="16" t="s">
        <v>84</v>
      </c>
      <c r="C59" s="10">
        <v>1750881017</v>
      </c>
      <c r="D59" s="11">
        <v>504013</v>
      </c>
      <c r="E59" s="36">
        <v>923.03</v>
      </c>
      <c r="F59" s="259">
        <v>0.67600000000000005</v>
      </c>
      <c r="G59" s="260">
        <v>1.2031000000000001</v>
      </c>
      <c r="H59" s="260">
        <v>1</v>
      </c>
      <c r="I59" s="260">
        <v>1</v>
      </c>
      <c r="J59" s="54">
        <v>1</v>
      </c>
      <c r="K59" s="204">
        <v>1</v>
      </c>
      <c r="L59" s="184">
        <v>1049.76</v>
      </c>
      <c r="M59" s="317">
        <v>892.72</v>
      </c>
    </row>
    <row r="60" spans="1:13" ht="23.25" customHeight="1" x14ac:dyDescent="0.25">
      <c r="A60" s="264" t="s">
        <v>30</v>
      </c>
      <c r="B60" s="46" t="s">
        <v>50</v>
      </c>
      <c r="C60" s="47">
        <v>1902818883</v>
      </c>
      <c r="D60" s="56">
        <v>500033</v>
      </c>
      <c r="E60" s="257">
        <v>923.03</v>
      </c>
      <c r="F60" s="258">
        <v>0.67600000000000005</v>
      </c>
      <c r="G60" s="255">
        <v>1.0986</v>
      </c>
      <c r="H60" s="255">
        <v>1</v>
      </c>
      <c r="I60" s="255">
        <v>1</v>
      </c>
      <c r="J60" s="57">
        <v>1</v>
      </c>
      <c r="K60" s="206">
        <v>1</v>
      </c>
      <c r="L60" s="185">
        <v>994.41</v>
      </c>
      <c r="M60" s="316">
        <v>651</v>
      </c>
    </row>
    <row r="61" spans="1:13" ht="23.25" customHeight="1" x14ac:dyDescent="0.25">
      <c r="A61" s="43" t="s">
        <v>31</v>
      </c>
      <c r="B61" s="16" t="s">
        <v>52</v>
      </c>
      <c r="C61" s="10">
        <v>1467536276</v>
      </c>
      <c r="D61" s="17">
        <v>503300</v>
      </c>
      <c r="E61" s="36">
        <v>923.03</v>
      </c>
      <c r="F61" s="259">
        <v>0.67600000000000005</v>
      </c>
      <c r="G61" s="260">
        <v>1.1711</v>
      </c>
      <c r="H61" s="260">
        <v>1.3606100000000001</v>
      </c>
      <c r="I61" s="260">
        <v>1.03748</v>
      </c>
      <c r="J61" s="18">
        <v>1.01</v>
      </c>
      <c r="K61" s="204">
        <v>1</v>
      </c>
      <c r="L61" s="184">
        <v>1468.2</v>
      </c>
      <c r="M61" s="317">
        <v>759.65</v>
      </c>
    </row>
    <row r="62" spans="1:13" ht="23.25" customHeight="1" x14ac:dyDescent="0.25">
      <c r="A62" s="45" t="s">
        <v>71</v>
      </c>
      <c r="B62" s="46" t="s">
        <v>49</v>
      </c>
      <c r="C62" s="47">
        <v>1982793139</v>
      </c>
      <c r="D62" s="56">
        <v>383300</v>
      </c>
      <c r="E62" s="49">
        <v>923.03</v>
      </c>
      <c r="F62" s="222">
        <v>0.67600000000000005</v>
      </c>
      <c r="G62" s="223">
        <v>1.0986</v>
      </c>
      <c r="H62" s="216">
        <v>1</v>
      </c>
      <c r="I62" s="223">
        <v>1</v>
      </c>
      <c r="J62" s="57">
        <v>1</v>
      </c>
      <c r="K62" s="206">
        <v>1</v>
      </c>
      <c r="L62" s="185">
        <v>984.56</v>
      </c>
      <c r="M62" s="316">
        <v>632.94000000000005</v>
      </c>
    </row>
    <row r="63" spans="1:13" ht="23.25" customHeight="1" x14ac:dyDescent="0.25">
      <c r="A63" s="43" t="s">
        <v>72</v>
      </c>
      <c r="B63" s="16" t="s">
        <v>52</v>
      </c>
      <c r="C63" s="10">
        <v>1992848857</v>
      </c>
      <c r="D63" s="17">
        <v>503302</v>
      </c>
      <c r="E63" s="36">
        <v>923.03</v>
      </c>
      <c r="F63" s="259">
        <v>0.67600000000000005</v>
      </c>
      <c r="G63" s="260">
        <v>1.0986</v>
      </c>
      <c r="H63" s="260">
        <v>1</v>
      </c>
      <c r="I63" s="260">
        <v>1</v>
      </c>
      <c r="J63" s="18">
        <v>1.01</v>
      </c>
      <c r="K63" s="204">
        <v>1</v>
      </c>
      <c r="L63" s="184">
        <v>994.41</v>
      </c>
      <c r="M63" s="317">
        <v>522.29</v>
      </c>
    </row>
    <row r="64" spans="1:13" ht="23.25" customHeight="1" x14ac:dyDescent="0.25">
      <c r="A64" s="45" t="s">
        <v>32</v>
      </c>
      <c r="B64" s="46" t="s">
        <v>50</v>
      </c>
      <c r="C64" s="47">
        <v>1053357244</v>
      </c>
      <c r="D64" s="56">
        <v>500003</v>
      </c>
      <c r="E64" s="257">
        <v>923.03</v>
      </c>
      <c r="F64" s="258">
        <v>0.67600000000000005</v>
      </c>
      <c r="G64" s="255">
        <v>1.1563000000000001</v>
      </c>
      <c r="H64" s="255">
        <v>1.1147199999999999</v>
      </c>
      <c r="I64" s="255">
        <v>1.0190699999999999</v>
      </c>
      <c r="J64" s="57">
        <v>1.01</v>
      </c>
      <c r="K64" s="206">
        <v>1</v>
      </c>
      <c r="L64" s="185">
        <v>1170.93</v>
      </c>
      <c r="M64" s="316">
        <v>806.36</v>
      </c>
    </row>
    <row r="65" spans="1:13" ht="23.25" customHeight="1" x14ac:dyDescent="0.25">
      <c r="A65" s="43" t="s">
        <v>102</v>
      </c>
      <c r="B65" s="16" t="s">
        <v>95</v>
      </c>
      <c r="C65" s="10">
        <v>1760455687</v>
      </c>
      <c r="D65" s="17">
        <v>501315</v>
      </c>
      <c r="E65" s="36">
        <v>923.03</v>
      </c>
      <c r="F65" s="259">
        <v>0.67600000000000005</v>
      </c>
      <c r="G65" s="260">
        <v>1.0986</v>
      </c>
      <c r="H65" s="260">
        <v>1</v>
      </c>
      <c r="I65" s="260">
        <v>1</v>
      </c>
      <c r="J65" s="18">
        <v>1</v>
      </c>
      <c r="K65" s="204">
        <v>1</v>
      </c>
      <c r="L65" s="184">
        <v>984.56</v>
      </c>
      <c r="M65" s="317">
        <v>614.69000000000005</v>
      </c>
    </row>
    <row r="66" spans="1:13" ht="23.25" customHeight="1" x14ac:dyDescent="0.25">
      <c r="A66" s="45" t="s">
        <v>89</v>
      </c>
      <c r="B66" s="46" t="s">
        <v>84</v>
      </c>
      <c r="C66" s="47">
        <v>1679020150</v>
      </c>
      <c r="D66" s="48">
        <v>504012</v>
      </c>
      <c r="E66" s="257">
        <v>923.03</v>
      </c>
      <c r="F66" s="258">
        <v>0.67600000000000005</v>
      </c>
      <c r="G66" s="255">
        <v>1.1711</v>
      </c>
      <c r="H66" s="255">
        <v>1</v>
      </c>
      <c r="I66" s="255">
        <v>1</v>
      </c>
      <c r="J66" s="202">
        <v>1.01</v>
      </c>
      <c r="K66" s="206">
        <v>1</v>
      </c>
      <c r="L66" s="185">
        <v>1040.0899999999999</v>
      </c>
      <c r="M66" s="316">
        <v>884.49</v>
      </c>
    </row>
    <row r="67" spans="1:13" ht="23.25" customHeight="1" x14ac:dyDescent="0.25">
      <c r="A67" s="43" t="s">
        <v>90</v>
      </c>
      <c r="B67" s="16" t="s">
        <v>84</v>
      </c>
      <c r="C67" s="10">
        <v>1336605849</v>
      </c>
      <c r="D67" s="11">
        <v>504015</v>
      </c>
      <c r="E67" s="36">
        <v>923.03</v>
      </c>
      <c r="F67" s="259">
        <v>0.67600000000000005</v>
      </c>
      <c r="G67" s="260">
        <v>1.1264000000000001</v>
      </c>
      <c r="H67" s="260">
        <v>1</v>
      </c>
      <c r="I67" s="260">
        <v>1</v>
      </c>
      <c r="J67" s="54">
        <v>1</v>
      </c>
      <c r="K67" s="204">
        <v>1</v>
      </c>
      <c r="L67" s="184">
        <v>1001.9</v>
      </c>
      <c r="M67" s="317">
        <v>852.01</v>
      </c>
    </row>
    <row r="68" spans="1:13" ht="23.25" customHeight="1" x14ac:dyDescent="0.25">
      <c r="A68" s="45" t="s">
        <v>73</v>
      </c>
      <c r="B68" s="46" t="s">
        <v>52</v>
      </c>
      <c r="C68" s="47">
        <v>1558333682</v>
      </c>
      <c r="D68" s="48">
        <v>500011</v>
      </c>
      <c r="E68" s="257">
        <v>923.03</v>
      </c>
      <c r="F68" s="258">
        <v>0.67600000000000005</v>
      </c>
      <c r="G68" s="255">
        <v>1.1711</v>
      </c>
      <c r="H68" s="255">
        <v>1</v>
      </c>
      <c r="I68" s="255">
        <v>1</v>
      </c>
      <c r="J68" s="202">
        <v>1.01</v>
      </c>
      <c r="K68" s="206">
        <v>1</v>
      </c>
      <c r="L68" s="185">
        <v>1040.0899999999999</v>
      </c>
      <c r="M68" s="316">
        <v>738</v>
      </c>
    </row>
    <row r="69" spans="1:13" ht="23.25" customHeight="1" x14ac:dyDescent="0.25">
      <c r="A69" s="43" t="s">
        <v>33</v>
      </c>
      <c r="B69" s="16" t="s">
        <v>52</v>
      </c>
      <c r="C69" s="10">
        <v>1447406699</v>
      </c>
      <c r="D69" s="11">
        <v>500151</v>
      </c>
      <c r="E69" s="36">
        <v>923.03</v>
      </c>
      <c r="F69" s="259">
        <v>0.67600000000000005</v>
      </c>
      <c r="G69" s="260">
        <v>1.1826000000000001</v>
      </c>
      <c r="H69" s="260">
        <v>1</v>
      </c>
      <c r="I69" s="260">
        <v>1</v>
      </c>
      <c r="J69" s="54">
        <v>1.01</v>
      </c>
      <c r="K69" s="204">
        <v>1</v>
      </c>
      <c r="L69" s="184">
        <v>1047.3399999999999</v>
      </c>
      <c r="M69" s="317">
        <v>703.91</v>
      </c>
    </row>
    <row r="70" spans="1:13" ht="23.25" customHeight="1" x14ac:dyDescent="0.25">
      <c r="A70" s="45" t="s">
        <v>34</v>
      </c>
      <c r="B70" s="46" t="s">
        <v>52</v>
      </c>
      <c r="C70" s="47">
        <v>1689672693</v>
      </c>
      <c r="D70" s="48">
        <v>500021</v>
      </c>
      <c r="E70" s="257">
        <v>923.03</v>
      </c>
      <c r="F70" s="258">
        <v>0.67600000000000005</v>
      </c>
      <c r="G70" s="255">
        <v>1.1826000000000001</v>
      </c>
      <c r="H70" s="255">
        <v>1</v>
      </c>
      <c r="I70" s="255">
        <v>1</v>
      </c>
      <c r="J70" s="202">
        <v>1.01</v>
      </c>
      <c r="K70" s="206">
        <v>1</v>
      </c>
      <c r="L70" s="185">
        <v>1047.3399999999999</v>
      </c>
      <c r="M70" s="316">
        <v>762.24</v>
      </c>
    </row>
    <row r="71" spans="1:13" ht="23.25" customHeight="1" x14ac:dyDescent="0.25">
      <c r="A71" s="43" t="s">
        <v>35</v>
      </c>
      <c r="B71" s="16" t="s">
        <v>52</v>
      </c>
      <c r="C71" s="10">
        <v>1093713091</v>
      </c>
      <c r="D71" s="11">
        <v>500141</v>
      </c>
      <c r="E71" s="36">
        <v>923.03</v>
      </c>
      <c r="F71" s="259">
        <v>0.67600000000000005</v>
      </c>
      <c r="G71" s="260">
        <v>1.1711</v>
      </c>
      <c r="H71" s="260">
        <v>1.0285899999999999</v>
      </c>
      <c r="I71" s="260">
        <v>1.0061100000000001</v>
      </c>
      <c r="J71" s="54">
        <v>1.01</v>
      </c>
      <c r="K71" s="204">
        <v>1</v>
      </c>
      <c r="L71" s="184">
        <v>1076.3699999999999</v>
      </c>
      <c r="M71" s="317">
        <v>722.04</v>
      </c>
    </row>
    <row r="72" spans="1:13" ht="23.25" customHeight="1" x14ac:dyDescent="0.25">
      <c r="A72" s="45" t="s">
        <v>36</v>
      </c>
      <c r="B72" s="46" t="s">
        <v>52</v>
      </c>
      <c r="C72" s="47">
        <v>1952309098</v>
      </c>
      <c r="D72" s="48">
        <v>500108</v>
      </c>
      <c r="E72" s="257">
        <v>923.03</v>
      </c>
      <c r="F72" s="258">
        <v>0.67600000000000005</v>
      </c>
      <c r="G72" s="255">
        <v>1.1826000000000001</v>
      </c>
      <c r="H72" s="255">
        <v>1</v>
      </c>
      <c r="I72" s="255">
        <v>1.00159</v>
      </c>
      <c r="J72" s="202">
        <v>1.01</v>
      </c>
      <c r="K72" s="206">
        <v>1</v>
      </c>
      <c r="L72" s="185">
        <v>1049</v>
      </c>
      <c r="M72" s="316">
        <v>721.14</v>
      </c>
    </row>
    <row r="73" spans="1:13" ht="23.25" customHeight="1" x14ac:dyDescent="0.25">
      <c r="A73" s="43" t="s">
        <v>37</v>
      </c>
      <c r="B73" s="16" t="s">
        <v>58</v>
      </c>
      <c r="C73" s="10">
        <v>1225090954</v>
      </c>
      <c r="D73" s="11">
        <v>130003</v>
      </c>
      <c r="E73" s="36">
        <v>923.03</v>
      </c>
      <c r="F73" s="259">
        <v>0.67600000000000005</v>
      </c>
      <c r="G73" s="260">
        <v>0.83230000000000004</v>
      </c>
      <c r="H73" s="260">
        <v>1</v>
      </c>
      <c r="I73" s="260">
        <v>1</v>
      </c>
      <c r="J73" s="54">
        <v>1</v>
      </c>
      <c r="K73" s="204">
        <v>1</v>
      </c>
      <c r="L73" s="184">
        <v>827.06</v>
      </c>
      <c r="M73" s="317">
        <v>531.69000000000005</v>
      </c>
    </row>
    <row r="74" spans="1:13" ht="23.25" customHeight="1" x14ac:dyDescent="0.25">
      <c r="A74" s="45" t="s">
        <v>74</v>
      </c>
      <c r="B74" s="46" t="s">
        <v>52</v>
      </c>
      <c r="C74" s="47">
        <v>1518912609</v>
      </c>
      <c r="D74" s="48">
        <v>500039</v>
      </c>
      <c r="E74" s="257">
        <v>923.03</v>
      </c>
      <c r="F74" s="258">
        <v>0.67600000000000005</v>
      </c>
      <c r="G74" s="255">
        <v>1.1811</v>
      </c>
      <c r="H74" s="255">
        <v>1.01502</v>
      </c>
      <c r="I74" s="255">
        <v>1.0089600000000001</v>
      </c>
      <c r="J74" s="202">
        <v>1.01</v>
      </c>
      <c r="K74" s="206">
        <v>1</v>
      </c>
      <c r="L74" s="185">
        <v>1071.6199999999999</v>
      </c>
      <c r="M74" s="316">
        <v>745.4</v>
      </c>
    </row>
    <row r="75" spans="1:13" ht="23.25" customHeight="1" x14ac:dyDescent="0.25">
      <c r="A75" s="43" t="s">
        <v>38</v>
      </c>
      <c r="B75" s="16" t="s">
        <v>52</v>
      </c>
      <c r="C75" s="10">
        <v>1356496582</v>
      </c>
      <c r="D75" s="11">
        <v>500025</v>
      </c>
      <c r="E75" s="36">
        <v>923.03</v>
      </c>
      <c r="F75" s="259">
        <v>0.67600000000000005</v>
      </c>
      <c r="G75" s="260">
        <v>1.1811</v>
      </c>
      <c r="H75" s="260">
        <v>1.0906199999999999</v>
      </c>
      <c r="I75" s="260">
        <v>1.0280800000000001</v>
      </c>
      <c r="J75" s="54">
        <v>1.01</v>
      </c>
      <c r="K75" s="204">
        <v>1</v>
      </c>
      <c r="L75" s="184">
        <v>1173.27</v>
      </c>
      <c r="M75" s="317">
        <v>790.88</v>
      </c>
    </row>
    <row r="76" spans="1:13" ht="23.25" customHeight="1" x14ac:dyDescent="0.25">
      <c r="A76" s="45" t="s">
        <v>39</v>
      </c>
      <c r="B76" s="46" t="s">
        <v>52</v>
      </c>
      <c r="C76" s="47">
        <v>1033107214</v>
      </c>
      <c r="D76" s="48">
        <v>500026</v>
      </c>
      <c r="E76" s="257">
        <v>923.03</v>
      </c>
      <c r="F76" s="258">
        <v>0.67600000000000005</v>
      </c>
      <c r="G76" s="255">
        <v>1.1711</v>
      </c>
      <c r="H76" s="255">
        <v>1</v>
      </c>
      <c r="I76" s="255">
        <v>1</v>
      </c>
      <c r="J76" s="202">
        <v>1.01</v>
      </c>
      <c r="K76" s="206">
        <v>1</v>
      </c>
      <c r="L76" s="185">
        <v>1040.0899999999999</v>
      </c>
      <c r="M76" s="316">
        <v>709.66</v>
      </c>
    </row>
    <row r="77" spans="1:13" ht="23.25" customHeight="1" x14ac:dyDescent="0.25">
      <c r="A77" s="246" t="s">
        <v>40</v>
      </c>
      <c r="B77" s="16" t="s">
        <v>52</v>
      </c>
      <c r="C77" s="10">
        <v>1306992151</v>
      </c>
      <c r="D77" s="11">
        <v>500027</v>
      </c>
      <c r="E77" s="36">
        <v>923.03</v>
      </c>
      <c r="F77" s="259">
        <v>0.67600000000000005</v>
      </c>
      <c r="G77" s="260">
        <v>1.1811</v>
      </c>
      <c r="H77" s="260">
        <v>1.06932</v>
      </c>
      <c r="I77" s="260">
        <v>1.01424</v>
      </c>
      <c r="J77" s="54">
        <v>1.01</v>
      </c>
      <c r="K77" s="204">
        <v>1</v>
      </c>
      <c r="L77" s="184">
        <v>1134.8699999999999</v>
      </c>
      <c r="M77" s="317">
        <v>648.48</v>
      </c>
    </row>
    <row r="78" spans="1:13" ht="23.25" customHeight="1" x14ac:dyDescent="0.25">
      <c r="A78" s="45" t="s">
        <v>41</v>
      </c>
      <c r="B78" s="46" t="s">
        <v>52</v>
      </c>
      <c r="C78" s="47">
        <v>1851686059</v>
      </c>
      <c r="D78" s="48">
        <v>500152</v>
      </c>
      <c r="E78" s="257">
        <v>923.03</v>
      </c>
      <c r="F78" s="258">
        <v>0.67600000000000005</v>
      </c>
      <c r="G78" s="255">
        <v>1.1711</v>
      </c>
      <c r="H78" s="255">
        <v>1.0004900000000001</v>
      </c>
      <c r="I78" s="255">
        <v>1.0001100000000001</v>
      </c>
      <c r="J78" s="202">
        <v>1.01</v>
      </c>
      <c r="K78" s="206">
        <v>1</v>
      </c>
      <c r="L78" s="185">
        <v>1040.71</v>
      </c>
      <c r="M78" s="316">
        <v>524.75</v>
      </c>
    </row>
    <row r="79" spans="1:13" ht="23.25" customHeight="1" x14ac:dyDescent="0.25">
      <c r="A79" s="52" t="s">
        <v>103</v>
      </c>
      <c r="B79" s="16" t="s">
        <v>95</v>
      </c>
      <c r="C79" s="10">
        <v>1356305395</v>
      </c>
      <c r="D79" s="10">
        <v>501324</v>
      </c>
      <c r="E79" s="36">
        <v>923.03</v>
      </c>
      <c r="F79" s="259">
        <v>0.67600000000000005</v>
      </c>
      <c r="G79" s="260">
        <v>1.0986</v>
      </c>
      <c r="H79" s="260">
        <v>1</v>
      </c>
      <c r="I79" s="260">
        <v>1</v>
      </c>
      <c r="J79" s="18">
        <v>1</v>
      </c>
      <c r="K79" s="204">
        <v>1</v>
      </c>
      <c r="L79" s="184">
        <v>984.56</v>
      </c>
      <c r="M79" s="317">
        <v>614.69000000000005</v>
      </c>
    </row>
    <row r="80" spans="1:13" ht="23.25" customHeight="1" x14ac:dyDescent="0.25">
      <c r="A80" s="45" t="s">
        <v>42</v>
      </c>
      <c r="B80" s="46" t="s">
        <v>52</v>
      </c>
      <c r="C80" s="47">
        <v>1851817308</v>
      </c>
      <c r="D80" s="48">
        <v>500037</v>
      </c>
      <c r="E80" s="257">
        <v>923.03</v>
      </c>
      <c r="F80" s="258">
        <v>0.67600000000000005</v>
      </c>
      <c r="G80" s="255">
        <v>1.0986</v>
      </c>
      <c r="H80" s="255">
        <v>1</v>
      </c>
      <c r="I80" s="255">
        <v>1</v>
      </c>
      <c r="J80" s="202">
        <v>1.01</v>
      </c>
      <c r="K80" s="206">
        <v>1</v>
      </c>
      <c r="L80" s="185">
        <v>994.41</v>
      </c>
      <c r="M80" s="316">
        <v>641.24</v>
      </c>
    </row>
    <row r="81" spans="1:13" ht="23.25" customHeight="1" x14ac:dyDescent="0.25">
      <c r="A81" s="43" t="s">
        <v>75</v>
      </c>
      <c r="B81" s="16" t="s">
        <v>52</v>
      </c>
      <c r="C81" s="10">
        <v>1578058137</v>
      </c>
      <c r="D81" s="11">
        <v>500053</v>
      </c>
      <c r="E81" s="36">
        <v>923.03</v>
      </c>
      <c r="F81" s="259">
        <v>0.67600000000000005</v>
      </c>
      <c r="G81" s="260">
        <v>1.0986</v>
      </c>
      <c r="H81" s="260">
        <v>1.0481100000000001</v>
      </c>
      <c r="I81" s="260">
        <v>1.0229900000000001</v>
      </c>
      <c r="J81" s="54">
        <v>1</v>
      </c>
      <c r="K81" s="204">
        <v>1</v>
      </c>
      <c r="L81" s="184">
        <v>1055.6500000000001</v>
      </c>
      <c r="M81" s="317">
        <v>675.18</v>
      </c>
    </row>
    <row r="82" spans="1:13" ht="23.25" customHeight="1" x14ac:dyDescent="0.25">
      <c r="A82" s="45" t="s">
        <v>76</v>
      </c>
      <c r="B82" s="46" t="s">
        <v>50</v>
      </c>
      <c r="C82" s="47">
        <v>1326002049</v>
      </c>
      <c r="D82" s="48">
        <v>500008</v>
      </c>
      <c r="E82" s="257">
        <v>923.03</v>
      </c>
      <c r="F82" s="258">
        <v>0.67600000000000005</v>
      </c>
      <c r="G82" s="255">
        <v>1.1711</v>
      </c>
      <c r="H82" s="255">
        <v>1.2834300000000001</v>
      </c>
      <c r="I82" s="255">
        <v>1.0810299999999999</v>
      </c>
      <c r="J82" s="202">
        <v>1</v>
      </c>
      <c r="K82" s="206">
        <v>1</v>
      </c>
      <c r="L82" s="185">
        <v>1428.76</v>
      </c>
      <c r="M82" s="316">
        <v>786.25</v>
      </c>
    </row>
    <row r="83" spans="1:13" ht="23.25" customHeight="1" x14ac:dyDescent="0.25">
      <c r="A83" s="43" t="s">
        <v>43</v>
      </c>
      <c r="B83" s="16" t="s">
        <v>50</v>
      </c>
      <c r="C83" s="10">
        <v>1649209230</v>
      </c>
      <c r="D83" s="11">
        <v>500088</v>
      </c>
      <c r="E83" s="36">
        <v>923.03</v>
      </c>
      <c r="F83" s="259">
        <v>0.67600000000000005</v>
      </c>
      <c r="G83" s="260">
        <v>1.1711</v>
      </c>
      <c r="H83" s="260">
        <v>1.0352399999999999</v>
      </c>
      <c r="I83" s="260">
        <v>1.0074799999999999</v>
      </c>
      <c r="J83" s="54">
        <v>1.01</v>
      </c>
      <c r="K83" s="204">
        <v>1</v>
      </c>
      <c r="L83" s="184">
        <v>1084.8</v>
      </c>
      <c r="M83" s="317">
        <v>693.61</v>
      </c>
    </row>
    <row r="84" spans="1:13" ht="23.25" customHeight="1" x14ac:dyDescent="0.25">
      <c r="A84" s="45" t="s">
        <v>44</v>
      </c>
      <c r="B84" s="46" t="s">
        <v>52</v>
      </c>
      <c r="C84" s="47">
        <v>1801851258</v>
      </c>
      <c r="D84" s="48">
        <v>500005</v>
      </c>
      <c r="E84" s="257">
        <v>923.03</v>
      </c>
      <c r="F84" s="258">
        <v>0.67600000000000005</v>
      </c>
      <c r="G84" s="255">
        <v>1.1711</v>
      </c>
      <c r="H84" s="255">
        <v>1.20516</v>
      </c>
      <c r="I84" s="255">
        <v>1.0249600000000001</v>
      </c>
      <c r="J84" s="202">
        <v>1.01</v>
      </c>
      <c r="K84" s="206">
        <v>1</v>
      </c>
      <c r="L84" s="185">
        <v>1284.76</v>
      </c>
      <c r="M84" s="316">
        <v>617.63</v>
      </c>
    </row>
    <row r="85" spans="1:13" ht="23.25" customHeight="1" x14ac:dyDescent="0.25">
      <c r="A85" s="43" t="s">
        <v>91</v>
      </c>
      <c r="B85" s="16" t="s">
        <v>84</v>
      </c>
      <c r="C85" s="10">
        <v>1891298980</v>
      </c>
      <c r="D85" s="11">
        <v>504016</v>
      </c>
      <c r="E85" s="36">
        <v>923.03</v>
      </c>
      <c r="F85" s="259">
        <v>0.67600000000000005</v>
      </c>
      <c r="G85" s="260">
        <v>1.1811</v>
      </c>
      <c r="H85" s="260">
        <v>1</v>
      </c>
      <c r="I85" s="260">
        <v>1</v>
      </c>
      <c r="J85" s="54">
        <v>1</v>
      </c>
      <c r="K85" s="204">
        <v>1</v>
      </c>
      <c r="L85" s="184">
        <v>1036.03</v>
      </c>
      <c r="M85" s="317">
        <v>881.04</v>
      </c>
    </row>
    <row r="86" spans="1:13" ht="23.25" customHeight="1" x14ac:dyDescent="0.25">
      <c r="A86" s="45" t="s">
        <v>104</v>
      </c>
      <c r="B86" s="46" t="s">
        <v>95</v>
      </c>
      <c r="C86" s="47">
        <v>1922009448</v>
      </c>
      <c r="D86" s="47">
        <v>501327</v>
      </c>
      <c r="E86" s="257">
        <v>923.03</v>
      </c>
      <c r="F86" s="258">
        <v>0.67600000000000005</v>
      </c>
      <c r="G86" s="255">
        <v>1.0986</v>
      </c>
      <c r="H86" s="255">
        <v>1</v>
      </c>
      <c r="I86" s="255">
        <v>1</v>
      </c>
      <c r="J86" s="57">
        <v>1</v>
      </c>
      <c r="K86" s="206">
        <v>1</v>
      </c>
      <c r="L86" s="185">
        <v>984.56</v>
      </c>
      <c r="M86" s="316">
        <v>614.69000000000005</v>
      </c>
    </row>
    <row r="87" spans="1:13" ht="23.25" customHeight="1" x14ac:dyDescent="0.25">
      <c r="A87" s="43" t="s">
        <v>77</v>
      </c>
      <c r="B87" s="16" t="s">
        <v>52</v>
      </c>
      <c r="C87" s="10">
        <v>1053373480</v>
      </c>
      <c r="D87" s="11">
        <v>500036</v>
      </c>
      <c r="E87" s="36">
        <v>923.03</v>
      </c>
      <c r="F87" s="259">
        <v>0.67600000000000005</v>
      </c>
      <c r="G87" s="263">
        <v>1.0986</v>
      </c>
      <c r="H87" s="263">
        <v>1.01044</v>
      </c>
      <c r="I87" s="263">
        <v>1.0001599999999999</v>
      </c>
      <c r="J87" s="54">
        <v>1.01</v>
      </c>
      <c r="K87" s="204">
        <v>1</v>
      </c>
      <c r="L87" s="184">
        <v>1004.94</v>
      </c>
      <c r="M87" s="317">
        <v>741.94</v>
      </c>
    </row>
    <row r="88" spans="1:13" ht="23.25" customHeight="1" x14ac:dyDescent="0.25">
      <c r="A88" s="58" t="s">
        <v>78</v>
      </c>
      <c r="B88" s="59" t="s">
        <v>79</v>
      </c>
      <c r="C88" s="60" t="s">
        <v>80</v>
      </c>
      <c r="D88" s="61" t="s">
        <v>79</v>
      </c>
      <c r="E88" s="62">
        <v>923.03</v>
      </c>
      <c r="F88" s="214">
        <v>0.67600000000000005</v>
      </c>
      <c r="G88" s="216">
        <v>1.0986</v>
      </c>
      <c r="H88" s="216">
        <v>1</v>
      </c>
      <c r="I88" s="216">
        <v>1</v>
      </c>
      <c r="J88" s="61">
        <v>1</v>
      </c>
      <c r="K88" s="208">
        <v>1</v>
      </c>
      <c r="L88" s="188">
        <v>984.56</v>
      </c>
      <c r="M88" s="314" t="s">
        <v>156</v>
      </c>
    </row>
    <row r="89" spans="1:13" ht="23.25" customHeight="1" x14ac:dyDescent="0.25">
      <c r="A89" s="116" t="s">
        <v>157</v>
      </c>
      <c r="B89" s="116"/>
      <c r="L89" s="112"/>
      <c r="M89" s="112"/>
    </row>
    <row r="90" spans="1:13" ht="23.25" customHeight="1" x14ac:dyDescent="0.25">
      <c r="A90" s="116" t="s">
        <v>158</v>
      </c>
      <c r="B90" s="116"/>
    </row>
  </sheetData>
  <mergeCells count="1">
    <mergeCell ref="A2:M2"/>
  </mergeCells>
  <conditionalFormatting sqref="G7:G9">
    <cfRule type="expression" dxfId="5" priority="5">
      <formula>MOD(ROW(),2)</formula>
    </cfRule>
  </conditionalFormatting>
  <conditionalFormatting sqref="G17">
    <cfRule type="expression" dxfId="4" priority="3">
      <formula>MOD(ROW(),2)</formula>
    </cfRule>
  </conditionalFormatting>
  <conditionalFormatting sqref="G22">
    <cfRule type="expression" dxfId="3" priority="2">
      <formula>MOD(ROW(),2)</formula>
    </cfRule>
  </conditionalFormatting>
  <conditionalFormatting sqref="G4:H4">
    <cfRule type="expression" dxfId="2" priority="7">
      <formula>MOD(ROW(),2)</formula>
    </cfRule>
  </conditionalFormatting>
  <conditionalFormatting sqref="G87:I87">
    <cfRule type="expression" dxfId="1" priority="6">
      <formula>MOD(ROW(),2)</formula>
    </cfRule>
  </conditionalFormatting>
  <conditionalFormatting sqref="H5">
    <cfRule type="expression" dxfId="0" priority="1">
      <formula>MOD(ROW(),2)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153C-38ED-4D0B-A012-AD9774DE6CD3}">
  <dimension ref="A1:Q76"/>
  <sheetViews>
    <sheetView workbookViewId="0">
      <pane ySplit="2" topLeftCell="A3" activePane="bottomLeft" state="frozen"/>
      <selection pane="bottomLeft" activeCell="M75" sqref="M75"/>
    </sheetView>
  </sheetViews>
  <sheetFormatPr defaultRowHeight="15" x14ac:dyDescent="0.25"/>
  <cols>
    <col min="1" max="1" width="58" customWidth="1"/>
    <col min="2" max="2" width="14" customWidth="1"/>
    <col min="3" max="3" width="15.7109375" customWidth="1"/>
    <col min="4" max="4" width="18.85546875" customWidth="1"/>
    <col min="5" max="6" width="19.140625" customWidth="1"/>
    <col min="7" max="7" width="19.140625" style="229" customWidth="1"/>
    <col min="8" max="8" width="19.140625" customWidth="1"/>
    <col min="9" max="9" width="19.140625" style="229" customWidth="1"/>
    <col min="10" max="10" width="15" customWidth="1"/>
    <col min="11" max="11" width="8.7109375" customWidth="1"/>
    <col min="12" max="12" width="11.7109375" customWidth="1"/>
    <col min="13" max="13" width="13" customWidth="1"/>
  </cols>
  <sheetData>
    <row r="1" spans="1:17" s="92" customFormat="1" ht="33.75" customHeight="1" thickBot="1" x14ac:dyDescent="0.3">
      <c r="A1" s="327" t="s">
        <v>184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91"/>
      <c r="O1" s="91"/>
      <c r="P1" s="91"/>
      <c r="Q1" s="91"/>
    </row>
    <row r="2" spans="1:17" ht="75" customHeight="1" thickBot="1" x14ac:dyDescent="0.3">
      <c r="A2" s="167" t="s">
        <v>92</v>
      </c>
      <c r="B2" s="198" t="s">
        <v>47</v>
      </c>
      <c r="C2" s="198" t="s">
        <v>0</v>
      </c>
      <c r="D2" s="168" t="s">
        <v>153</v>
      </c>
      <c r="E2" s="169" t="s">
        <v>169</v>
      </c>
      <c r="F2" s="162" t="s">
        <v>168</v>
      </c>
      <c r="G2" s="269" t="s">
        <v>167</v>
      </c>
      <c r="H2" s="270" t="s">
        <v>180</v>
      </c>
      <c r="I2" s="271" t="s">
        <v>181</v>
      </c>
      <c r="J2" s="199" t="s">
        <v>48</v>
      </c>
      <c r="K2" s="199" t="s">
        <v>1</v>
      </c>
      <c r="L2" s="200" t="s">
        <v>145</v>
      </c>
      <c r="M2" s="319" t="s">
        <v>148</v>
      </c>
    </row>
    <row r="3" spans="1:17" ht="23.25" customHeight="1" x14ac:dyDescent="0.25">
      <c r="A3" s="72" t="s">
        <v>2</v>
      </c>
      <c r="B3" s="66" t="s">
        <v>49</v>
      </c>
      <c r="C3" s="24">
        <v>1801887658</v>
      </c>
      <c r="D3" s="25">
        <v>380060</v>
      </c>
      <c r="E3" s="239">
        <v>1078.53</v>
      </c>
      <c r="F3" s="272">
        <v>0.67600000000000005</v>
      </c>
      <c r="G3" s="273">
        <v>1.0986</v>
      </c>
      <c r="H3" s="273">
        <v>1</v>
      </c>
      <c r="I3" s="273">
        <v>1</v>
      </c>
      <c r="J3" s="240">
        <v>1</v>
      </c>
      <c r="K3" s="240">
        <v>1</v>
      </c>
      <c r="L3" s="230">
        <v>1150.42</v>
      </c>
      <c r="M3" s="184">
        <v>739.56</v>
      </c>
    </row>
    <row r="4" spans="1:17" ht="23.25" customHeight="1" x14ac:dyDescent="0.25">
      <c r="A4" s="43" t="s">
        <v>4</v>
      </c>
      <c r="B4" s="16" t="s">
        <v>49</v>
      </c>
      <c r="C4" s="10">
        <v>1154563963</v>
      </c>
      <c r="D4" s="11">
        <v>131328</v>
      </c>
      <c r="E4" s="242">
        <v>1078.53</v>
      </c>
      <c r="F4" s="274">
        <v>0.67600000000000005</v>
      </c>
      <c r="G4" s="273">
        <v>1.0986</v>
      </c>
      <c r="H4" s="273">
        <v>1</v>
      </c>
      <c r="I4" s="273">
        <v>1</v>
      </c>
      <c r="J4" s="243">
        <v>1</v>
      </c>
      <c r="K4" s="243">
        <v>1</v>
      </c>
      <c r="L4" s="230">
        <v>1150.42</v>
      </c>
      <c r="M4" s="184">
        <v>739.56</v>
      </c>
    </row>
    <row r="5" spans="1:17" ht="23.25" customHeight="1" x14ac:dyDescent="0.25">
      <c r="A5" s="43" t="s">
        <v>6</v>
      </c>
      <c r="B5" s="16" t="s">
        <v>50</v>
      </c>
      <c r="C5" s="10">
        <v>1073566246</v>
      </c>
      <c r="D5" s="11">
        <v>500060</v>
      </c>
      <c r="E5" s="242">
        <v>1078.53</v>
      </c>
      <c r="F5" s="274">
        <v>0.67600000000000005</v>
      </c>
      <c r="G5" s="273">
        <v>1.1711</v>
      </c>
      <c r="H5" s="273">
        <v>1</v>
      </c>
      <c r="I5" s="275">
        <v>1</v>
      </c>
      <c r="J5" s="243">
        <v>1.01</v>
      </c>
      <c r="K5" s="243">
        <v>1</v>
      </c>
      <c r="L5" s="230">
        <v>1215.3</v>
      </c>
      <c r="M5" s="184">
        <v>803.31</v>
      </c>
    </row>
    <row r="6" spans="1:17" ht="23.25" customHeight="1" x14ac:dyDescent="0.25">
      <c r="A6" s="52" t="s">
        <v>105</v>
      </c>
      <c r="B6" s="16" t="s">
        <v>106</v>
      </c>
      <c r="C6" s="10">
        <v>1245756410</v>
      </c>
      <c r="D6" s="10">
        <v>503026</v>
      </c>
      <c r="E6" s="242">
        <v>1078.53</v>
      </c>
      <c r="F6" s="274">
        <v>0.67600000000000005</v>
      </c>
      <c r="G6" s="273">
        <v>1.1811</v>
      </c>
      <c r="H6" s="273">
        <v>1</v>
      </c>
      <c r="I6" s="275">
        <v>1</v>
      </c>
      <c r="J6" s="243">
        <v>1</v>
      </c>
      <c r="K6" s="243">
        <v>1</v>
      </c>
      <c r="L6" s="230">
        <v>1222.68</v>
      </c>
      <c r="M6" s="184">
        <v>782.02</v>
      </c>
    </row>
    <row r="7" spans="1:17" ht="23.25" customHeight="1" x14ac:dyDescent="0.25">
      <c r="A7" s="43" t="s">
        <v>7</v>
      </c>
      <c r="B7" s="16" t="s">
        <v>49</v>
      </c>
      <c r="C7" s="10">
        <v>1134146939</v>
      </c>
      <c r="D7" s="11">
        <v>381320</v>
      </c>
      <c r="E7" s="242">
        <v>1078.53</v>
      </c>
      <c r="F7" s="274">
        <v>0.67600000000000005</v>
      </c>
      <c r="G7" s="273">
        <v>1.0986</v>
      </c>
      <c r="H7" s="273">
        <v>1</v>
      </c>
      <c r="I7" s="275">
        <v>1</v>
      </c>
      <c r="J7" s="243">
        <v>1</v>
      </c>
      <c r="K7" s="243">
        <v>1</v>
      </c>
      <c r="L7" s="230">
        <v>1150.42</v>
      </c>
      <c r="M7" s="184">
        <v>739.56</v>
      </c>
    </row>
    <row r="8" spans="1:17" ht="23.25" customHeight="1" x14ac:dyDescent="0.25">
      <c r="A8" s="246" t="s">
        <v>51</v>
      </c>
      <c r="B8" s="50" t="s">
        <v>52</v>
      </c>
      <c r="C8" s="14">
        <v>1306883228</v>
      </c>
      <c r="D8" s="65">
        <v>500016</v>
      </c>
      <c r="E8" s="242">
        <v>1078.53</v>
      </c>
      <c r="F8" s="274">
        <v>0.67600000000000005</v>
      </c>
      <c r="G8" s="273">
        <v>1.1563000000000001</v>
      </c>
      <c r="H8" s="273">
        <v>1</v>
      </c>
      <c r="I8" s="275">
        <v>1</v>
      </c>
      <c r="J8" s="243">
        <v>1.01</v>
      </c>
      <c r="K8" s="243">
        <v>1</v>
      </c>
      <c r="L8" s="230">
        <v>1204.4000000000001</v>
      </c>
      <c r="M8" s="184">
        <v>770.32</v>
      </c>
    </row>
    <row r="9" spans="1:17" ht="23.25" customHeight="1" x14ac:dyDescent="0.25">
      <c r="A9" s="43" t="s">
        <v>8</v>
      </c>
      <c r="B9" s="16" t="s">
        <v>52</v>
      </c>
      <c r="C9" s="10">
        <v>1326564071</v>
      </c>
      <c r="D9" s="11">
        <v>500154</v>
      </c>
      <c r="E9" s="242">
        <v>1078.53</v>
      </c>
      <c r="F9" s="274">
        <v>0.67600000000000005</v>
      </c>
      <c r="G9" s="273">
        <v>1.1711</v>
      </c>
      <c r="H9" s="273">
        <v>1</v>
      </c>
      <c r="I9" s="275">
        <v>1</v>
      </c>
      <c r="J9" s="243">
        <v>1.01</v>
      </c>
      <c r="K9" s="243">
        <v>1</v>
      </c>
      <c r="L9" s="230">
        <v>1215.3</v>
      </c>
      <c r="M9" s="184">
        <v>716.6</v>
      </c>
    </row>
    <row r="10" spans="1:17" ht="23.25" customHeight="1" x14ac:dyDescent="0.25">
      <c r="A10" s="43" t="s">
        <v>53</v>
      </c>
      <c r="B10" s="16" t="s">
        <v>50</v>
      </c>
      <c r="C10" s="10">
        <v>1033174933</v>
      </c>
      <c r="D10" s="11">
        <v>500124</v>
      </c>
      <c r="E10" s="242">
        <v>1078.53</v>
      </c>
      <c r="F10" s="274">
        <v>0.67600000000000005</v>
      </c>
      <c r="G10" s="273">
        <v>1.1711</v>
      </c>
      <c r="H10" s="273">
        <v>1</v>
      </c>
      <c r="I10" s="275">
        <v>1</v>
      </c>
      <c r="J10" s="243">
        <v>1.01</v>
      </c>
      <c r="K10" s="243">
        <v>1</v>
      </c>
      <c r="L10" s="230">
        <v>1215.3</v>
      </c>
      <c r="M10" s="184">
        <v>711.06</v>
      </c>
    </row>
    <row r="11" spans="1:17" ht="23.25" customHeight="1" x14ac:dyDescent="0.25">
      <c r="A11" s="43" t="s">
        <v>9</v>
      </c>
      <c r="B11" s="16" t="s">
        <v>50</v>
      </c>
      <c r="C11" s="10">
        <v>1013074061</v>
      </c>
      <c r="D11" s="11">
        <v>500084</v>
      </c>
      <c r="E11" s="242">
        <v>1078.53</v>
      </c>
      <c r="F11" s="274">
        <v>0.67600000000000005</v>
      </c>
      <c r="G11" s="273">
        <v>1.1711</v>
      </c>
      <c r="H11" s="273">
        <v>1</v>
      </c>
      <c r="I11" s="275">
        <v>1</v>
      </c>
      <c r="J11" s="243">
        <v>1.01</v>
      </c>
      <c r="K11" s="243">
        <v>1</v>
      </c>
      <c r="L11" s="230">
        <v>1215.3</v>
      </c>
      <c r="M11" s="184">
        <v>770.07</v>
      </c>
    </row>
    <row r="12" spans="1:17" ht="23.25" customHeight="1" x14ac:dyDescent="0.25">
      <c r="A12" s="52" t="s">
        <v>54</v>
      </c>
      <c r="B12" s="16" t="s">
        <v>52</v>
      </c>
      <c r="C12" s="10">
        <v>1164493847</v>
      </c>
      <c r="D12" s="10">
        <v>500138</v>
      </c>
      <c r="E12" s="242">
        <v>1078.53</v>
      </c>
      <c r="F12" s="274">
        <v>0.67600000000000005</v>
      </c>
      <c r="G12" s="273">
        <v>1.1711</v>
      </c>
      <c r="H12" s="273">
        <v>1.5094099999999999</v>
      </c>
      <c r="I12" s="275">
        <v>1.00339</v>
      </c>
      <c r="J12" s="243">
        <v>1.01</v>
      </c>
      <c r="K12" s="243">
        <v>1</v>
      </c>
      <c r="L12" s="230">
        <v>1840.62</v>
      </c>
      <c r="M12" s="184">
        <v>985.17</v>
      </c>
    </row>
    <row r="13" spans="1:17" ht="23.25" customHeight="1" x14ac:dyDescent="0.25">
      <c r="A13" s="43" t="s">
        <v>10</v>
      </c>
      <c r="B13" s="16" t="s">
        <v>49</v>
      </c>
      <c r="C13" s="10">
        <v>1619988144</v>
      </c>
      <c r="D13" s="11">
        <v>131327</v>
      </c>
      <c r="E13" s="242">
        <v>1078.53</v>
      </c>
      <c r="F13" s="274">
        <v>0.67600000000000005</v>
      </c>
      <c r="G13" s="273">
        <v>1.0986</v>
      </c>
      <c r="H13" s="273">
        <v>1</v>
      </c>
      <c r="I13" s="273">
        <v>1</v>
      </c>
      <c r="J13" s="243">
        <v>1</v>
      </c>
      <c r="K13" s="243">
        <v>1</v>
      </c>
      <c r="L13" s="230">
        <v>1150.42</v>
      </c>
      <c r="M13" s="184">
        <v>739.56</v>
      </c>
    </row>
    <row r="14" spans="1:17" ht="23.25" customHeight="1" x14ac:dyDescent="0.25">
      <c r="A14" s="246" t="s">
        <v>55</v>
      </c>
      <c r="B14" s="16" t="s">
        <v>56</v>
      </c>
      <c r="C14" s="10">
        <v>1154378859</v>
      </c>
      <c r="D14" s="11">
        <v>500031</v>
      </c>
      <c r="E14" s="242">
        <v>1078.53</v>
      </c>
      <c r="F14" s="274">
        <v>0.67600000000000005</v>
      </c>
      <c r="G14" s="273">
        <v>1.1264000000000001</v>
      </c>
      <c r="H14" s="273">
        <v>1</v>
      </c>
      <c r="I14" s="275">
        <v>1</v>
      </c>
      <c r="J14" s="243">
        <v>1.01</v>
      </c>
      <c r="K14" s="243">
        <v>1.25</v>
      </c>
      <c r="L14" s="230">
        <v>1477.98</v>
      </c>
      <c r="M14" s="184">
        <v>1191.6600000000001</v>
      </c>
    </row>
    <row r="15" spans="1:17" ht="23.25" customHeight="1" x14ac:dyDescent="0.25">
      <c r="A15" s="43" t="s">
        <v>11</v>
      </c>
      <c r="B15" s="16" t="s">
        <v>50</v>
      </c>
      <c r="C15" s="10">
        <v>1053359729</v>
      </c>
      <c r="D15" s="11">
        <v>500064</v>
      </c>
      <c r="E15" s="242">
        <v>1078.53</v>
      </c>
      <c r="F15" s="274">
        <v>0.67600000000000005</v>
      </c>
      <c r="G15" s="273">
        <v>1.1711</v>
      </c>
      <c r="H15" s="273">
        <v>1.2602199999999999</v>
      </c>
      <c r="I15" s="275">
        <v>1.1593</v>
      </c>
      <c r="J15" s="243">
        <v>1</v>
      </c>
      <c r="K15" s="243">
        <v>1</v>
      </c>
      <c r="L15" s="230">
        <v>1757.96</v>
      </c>
      <c r="M15" s="184">
        <v>1197.02</v>
      </c>
    </row>
    <row r="16" spans="1:17" ht="23.25" customHeight="1" x14ac:dyDescent="0.25">
      <c r="A16" s="246" t="s">
        <v>12</v>
      </c>
      <c r="B16" s="16" t="s">
        <v>50</v>
      </c>
      <c r="C16" s="10">
        <v>1710913140</v>
      </c>
      <c r="D16" s="11">
        <v>500007</v>
      </c>
      <c r="E16" s="242">
        <v>1078.53</v>
      </c>
      <c r="F16" s="274">
        <v>0.67600000000000005</v>
      </c>
      <c r="G16" s="273">
        <v>1.1563000000000001</v>
      </c>
      <c r="H16" s="273">
        <v>1</v>
      </c>
      <c r="I16" s="275">
        <v>1</v>
      </c>
      <c r="J16" s="243">
        <v>1</v>
      </c>
      <c r="K16" s="243">
        <v>1</v>
      </c>
      <c r="L16" s="230">
        <v>1192.48</v>
      </c>
      <c r="M16" s="184">
        <v>780.19</v>
      </c>
    </row>
    <row r="17" spans="1:13" ht="23.25" customHeight="1" x14ac:dyDescent="0.25">
      <c r="A17" s="43" t="s">
        <v>13</v>
      </c>
      <c r="B17" s="16" t="s">
        <v>52</v>
      </c>
      <c r="C17" s="10">
        <v>1972507580</v>
      </c>
      <c r="D17" s="11">
        <v>500058</v>
      </c>
      <c r="E17" s="242">
        <v>1078.53</v>
      </c>
      <c r="F17" s="274">
        <v>0.67600000000000005</v>
      </c>
      <c r="G17" s="273">
        <v>1.0986</v>
      </c>
      <c r="H17" s="273">
        <v>1.03661</v>
      </c>
      <c r="I17" s="275">
        <v>1.0091300000000001</v>
      </c>
      <c r="J17" s="243">
        <v>1.01</v>
      </c>
      <c r="K17" s="243">
        <v>1</v>
      </c>
      <c r="L17" s="230">
        <v>1215.45</v>
      </c>
      <c r="M17" s="184">
        <v>799.31</v>
      </c>
    </row>
    <row r="18" spans="1:13" ht="23.25" customHeight="1" x14ac:dyDescent="0.25">
      <c r="A18" s="43" t="s">
        <v>57</v>
      </c>
      <c r="B18" s="16" t="s">
        <v>52</v>
      </c>
      <c r="C18" s="10">
        <v>1861522088</v>
      </c>
      <c r="D18" s="11">
        <v>500052</v>
      </c>
      <c r="E18" s="242">
        <v>1078.53</v>
      </c>
      <c r="F18" s="274">
        <v>0.67600000000000005</v>
      </c>
      <c r="G18" s="273">
        <v>1.1711</v>
      </c>
      <c r="H18" s="273">
        <v>1</v>
      </c>
      <c r="I18" s="275">
        <v>1</v>
      </c>
      <c r="J18" s="243">
        <v>1</v>
      </c>
      <c r="K18" s="243">
        <v>1</v>
      </c>
      <c r="L18" s="230">
        <v>1203.27</v>
      </c>
      <c r="M18" s="184">
        <v>647.97</v>
      </c>
    </row>
    <row r="19" spans="1:13" ht="23.25" customHeight="1" x14ac:dyDescent="0.25">
      <c r="A19" s="43" t="s">
        <v>14</v>
      </c>
      <c r="B19" s="16" t="s">
        <v>49</v>
      </c>
      <c r="C19" s="10">
        <v>1992798409</v>
      </c>
      <c r="D19" s="11">
        <v>130049</v>
      </c>
      <c r="E19" s="242">
        <v>1078.53</v>
      </c>
      <c r="F19" s="274">
        <v>0.67600000000000005</v>
      </c>
      <c r="G19" s="273">
        <v>1.0986</v>
      </c>
      <c r="H19" s="273">
        <v>1</v>
      </c>
      <c r="I19" s="273">
        <v>1</v>
      </c>
      <c r="J19" s="243">
        <v>1</v>
      </c>
      <c r="K19" s="243">
        <v>1</v>
      </c>
      <c r="L19" s="230">
        <v>1150.42</v>
      </c>
      <c r="M19" s="184">
        <v>739.56</v>
      </c>
    </row>
    <row r="20" spans="1:13" ht="23.25" customHeight="1" x14ac:dyDescent="0.25">
      <c r="A20" s="43" t="s">
        <v>15</v>
      </c>
      <c r="B20" s="16" t="s">
        <v>58</v>
      </c>
      <c r="C20" s="10">
        <v>1831112358</v>
      </c>
      <c r="D20" s="11">
        <v>380007</v>
      </c>
      <c r="E20" s="242">
        <v>1078.53</v>
      </c>
      <c r="F20" s="274">
        <v>0.67600000000000005</v>
      </c>
      <c r="G20" s="273">
        <v>1.2031000000000001</v>
      </c>
      <c r="H20" s="273">
        <v>1.06233</v>
      </c>
      <c r="I20" s="275">
        <v>1.0130699999999999</v>
      </c>
      <c r="J20" s="243">
        <v>1</v>
      </c>
      <c r="K20" s="243">
        <v>1</v>
      </c>
      <c r="L20" s="230">
        <v>1320.09</v>
      </c>
      <c r="M20" s="184">
        <v>848.64</v>
      </c>
    </row>
    <row r="21" spans="1:13" ht="23.25" customHeight="1" x14ac:dyDescent="0.25">
      <c r="A21" s="43" t="s">
        <v>16</v>
      </c>
      <c r="B21" s="16" t="s">
        <v>49</v>
      </c>
      <c r="C21" s="10">
        <v>1780608216</v>
      </c>
      <c r="D21" s="11">
        <v>380017</v>
      </c>
      <c r="E21" s="242">
        <v>1078.53</v>
      </c>
      <c r="F21" s="274">
        <v>0.67600000000000005</v>
      </c>
      <c r="G21" s="273">
        <v>1.0986</v>
      </c>
      <c r="H21" s="273">
        <v>1</v>
      </c>
      <c r="I21" s="273">
        <v>1</v>
      </c>
      <c r="J21" s="243">
        <v>1</v>
      </c>
      <c r="K21" s="243">
        <v>1</v>
      </c>
      <c r="L21" s="230">
        <v>1150.42</v>
      </c>
      <c r="M21" s="184">
        <v>739.56</v>
      </c>
    </row>
    <row r="22" spans="1:13" ht="23.25" customHeight="1" x14ac:dyDescent="0.25">
      <c r="A22" s="43" t="s">
        <v>17</v>
      </c>
      <c r="B22" s="16" t="s">
        <v>52</v>
      </c>
      <c r="C22" s="10">
        <v>1700809829</v>
      </c>
      <c r="D22" s="11">
        <v>500150</v>
      </c>
      <c r="E22" s="242">
        <v>1078.53</v>
      </c>
      <c r="F22" s="274">
        <v>0.67600000000000005</v>
      </c>
      <c r="G22" s="273">
        <v>1.2031000000000001</v>
      </c>
      <c r="H22" s="273">
        <v>1</v>
      </c>
      <c r="I22" s="275">
        <v>1</v>
      </c>
      <c r="J22" s="243">
        <v>1.01</v>
      </c>
      <c r="K22" s="243">
        <v>1</v>
      </c>
      <c r="L22" s="230">
        <v>1238.8800000000001</v>
      </c>
      <c r="M22" s="184">
        <v>831.42</v>
      </c>
    </row>
    <row r="23" spans="1:13" ht="23.25" customHeight="1" x14ac:dyDescent="0.25">
      <c r="A23" s="43" t="s">
        <v>107</v>
      </c>
      <c r="B23" s="16" t="s">
        <v>108</v>
      </c>
      <c r="C23" s="10">
        <v>1497817654</v>
      </c>
      <c r="D23" s="10">
        <v>501337</v>
      </c>
      <c r="E23" s="242">
        <v>1078.53</v>
      </c>
      <c r="F23" s="274">
        <v>0.67600000000000005</v>
      </c>
      <c r="G23" s="273">
        <v>1.0986</v>
      </c>
      <c r="H23" s="273">
        <v>1</v>
      </c>
      <c r="I23" s="275">
        <v>1</v>
      </c>
      <c r="J23" s="243">
        <v>1</v>
      </c>
      <c r="K23" s="243">
        <v>1</v>
      </c>
      <c r="L23" s="230">
        <v>1150.42</v>
      </c>
      <c r="M23" s="184">
        <v>718.24</v>
      </c>
    </row>
    <row r="24" spans="1:13" ht="23.25" customHeight="1" x14ac:dyDescent="0.25">
      <c r="A24" s="43" t="s">
        <v>18</v>
      </c>
      <c r="B24" s="16" t="s">
        <v>52</v>
      </c>
      <c r="C24" s="10">
        <v>1306952726</v>
      </c>
      <c r="D24" s="11">
        <v>503301</v>
      </c>
      <c r="E24" s="242">
        <v>1078.53</v>
      </c>
      <c r="F24" s="274">
        <v>0.67600000000000005</v>
      </c>
      <c r="G24" s="273">
        <v>1.1811</v>
      </c>
      <c r="H24" s="273">
        <v>1.05552</v>
      </c>
      <c r="I24" s="275">
        <v>1</v>
      </c>
      <c r="J24" s="243">
        <v>1.01</v>
      </c>
      <c r="K24" s="243">
        <v>1</v>
      </c>
      <c r="L24" s="230">
        <v>1290.56</v>
      </c>
      <c r="M24" s="184">
        <v>758.03</v>
      </c>
    </row>
    <row r="25" spans="1:13" ht="23.25" customHeight="1" x14ac:dyDescent="0.25">
      <c r="A25" s="43" t="s">
        <v>59</v>
      </c>
      <c r="B25" s="16" t="s">
        <v>49</v>
      </c>
      <c r="C25" s="10">
        <v>1306842752</v>
      </c>
      <c r="D25" s="11">
        <v>380001</v>
      </c>
      <c r="E25" s="242">
        <v>1078.53</v>
      </c>
      <c r="F25" s="274">
        <v>0.67600000000000005</v>
      </c>
      <c r="G25" s="273">
        <v>1.0986</v>
      </c>
      <c r="H25" s="273">
        <v>1</v>
      </c>
      <c r="I25" s="273">
        <v>1</v>
      </c>
      <c r="J25" s="243">
        <v>1</v>
      </c>
      <c r="K25" s="243">
        <v>1</v>
      </c>
      <c r="L25" s="230">
        <v>1150.42</v>
      </c>
      <c r="M25" s="184">
        <v>739.56</v>
      </c>
    </row>
    <row r="26" spans="1:13" ht="23.25" customHeight="1" x14ac:dyDescent="0.25">
      <c r="A26" s="43" t="s">
        <v>60</v>
      </c>
      <c r="B26" s="16" t="s">
        <v>52</v>
      </c>
      <c r="C26" s="10">
        <v>1255327201</v>
      </c>
      <c r="D26" s="11">
        <v>500015</v>
      </c>
      <c r="E26" s="242">
        <v>1078.53</v>
      </c>
      <c r="F26" s="274">
        <v>0.67600000000000005</v>
      </c>
      <c r="G26" s="273">
        <v>1.1711</v>
      </c>
      <c r="H26" s="273">
        <v>1</v>
      </c>
      <c r="I26" s="275">
        <v>1</v>
      </c>
      <c r="J26" s="243">
        <v>1.01</v>
      </c>
      <c r="K26" s="243">
        <v>1</v>
      </c>
      <c r="L26" s="230">
        <v>1215.3</v>
      </c>
      <c r="M26" s="184">
        <v>878.58</v>
      </c>
    </row>
    <row r="27" spans="1:13" ht="23.25" customHeight="1" x14ac:dyDescent="0.25">
      <c r="A27" s="43" t="s">
        <v>61</v>
      </c>
      <c r="B27" s="16" t="s">
        <v>52</v>
      </c>
      <c r="C27" s="10">
        <v>1841258639</v>
      </c>
      <c r="D27" s="11">
        <v>500139</v>
      </c>
      <c r="E27" s="242">
        <v>1078.53</v>
      </c>
      <c r="F27" s="274">
        <v>0.67600000000000005</v>
      </c>
      <c r="G27" s="273">
        <v>1.1811</v>
      </c>
      <c r="H27" s="273">
        <v>1</v>
      </c>
      <c r="I27" s="275">
        <v>1</v>
      </c>
      <c r="J27" s="243">
        <v>1.01</v>
      </c>
      <c r="K27" s="243">
        <v>1</v>
      </c>
      <c r="L27" s="230">
        <v>1222.68</v>
      </c>
      <c r="M27" s="184">
        <v>816.55</v>
      </c>
    </row>
    <row r="28" spans="1:13" ht="23.25" customHeight="1" x14ac:dyDescent="0.25">
      <c r="A28" s="43" t="s">
        <v>62</v>
      </c>
      <c r="B28" s="16" t="s">
        <v>52</v>
      </c>
      <c r="C28" s="10">
        <v>1356528269</v>
      </c>
      <c r="D28" s="11">
        <v>500044</v>
      </c>
      <c r="E28" s="242">
        <v>1078.53</v>
      </c>
      <c r="F28" s="274">
        <v>0.67600000000000005</v>
      </c>
      <c r="G28" s="273">
        <v>1.0986</v>
      </c>
      <c r="H28" s="273">
        <v>1.0128699999999999</v>
      </c>
      <c r="I28" s="275">
        <v>1.00726</v>
      </c>
      <c r="J28" s="243">
        <v>1.01</v>
      </c>
      <c r="K28" s="243">
        <v>1</v>
      </c>
      <c r="L28" s="230">
        <v>1185.42</v>
      </c>
      <c r="M28" s="184">
        <v>836.54</v>
      </c>
    </row>
    <row r="29" spans="1:13" ht="23.25" customHeight="1" x14ac:dyDescent="0.25">
      <c r="A29" s="43" t="s">
        <v>63</v>
      </c>
      <c r="B29" s="16" t="s">
        <v>52</v>
      </c>
      <c r="C29" s="10">
        <v>1841231461</v>
      </c>
      <c r="D29" s="11">
        <v>500079</v>
      </c>
      <c r="E29" s="242">
        <v>1078.53</v>
      </c>
      <c r="F29" s="274">
        <v>0.67600000000000005</v>
      </c>
      <c r="G29" s="273">
        <v>1.1826000000000001</v>
      </c>
      <c r="H29" s="273">
        <v>1.0009300000000001</v>
      </c>
      <c r="I29" s="275">
        <v>1.00692</v>
      </c>
      <c r="J29" s="243">
        <v>1.01</v>
      </c>
      <c r="K29" s="243">
        <v>1</v>
      </c>
      <c r="L29" s="230">
        <v>1233.3900000000001</v>
      </c>
      <c r="M29" s="184">
        <v>818.57</v>
      </c>
    </row>
    <row r="30" spans="1:13" ht="23.25" customHeight="1" x14ac:dyDescent="0.25">
      <c r="A30" s="43" t="s">
        <v>19</v>
      </c>
      <c r="B30" s="16" t="s">
        <v>52</v>
      </c>
      <c r="C30" s="10">
        <v>1366556227</v>
      </c>
      <c r="D30" s="11">
        <v>500129</v>
      </c>
      <c r="E30" s="242">
        <v>1078.53</v>
      </c>
      <c r="F30" s="274">
        <v>0.67600000000000005</v>
      </c>
      <c r="G30" s="273">
        <v>1.1826000000000001</v>
      </c>
      <c r="H30" s="273">
        <v>1.0189900000000001</v>
      </c>
      <c r="I30" s="275">
        <v>1.00969</v>
      </c>
      <c r="J30" s="243">
        <v>1.01</v>
      </c>
      <c r="K30" s="243">
        <v>1</v>
      </c>
      <c r="L30" s="230">
        <v>1259.0999999999999</v>
      </c>
      <c r="M30" s="184">
        <v>839</v>
      </c>
    </row>
    <row r="31" spans="1:13" ht="23.25" customHeight="1" x14ac:dyDescent="0.25">
      <c r="A31" s="43" t="s">
        <v>64</v>
      </c>
      <c r="B31" s="16" t="s">
        <v>52</v>
      </c>
      <c r="C31" s="10">
        <v>1538345251</v>
      </c>
      <c r="D31" s="11">
        <v>500119</v>
      </c>
      <c r="E31" s="242">
        <v>1078.53</v>
      </c>
      <c r="F31" s="274">
        <v>0.67600000000000005</v>
      </c>
      <c r="G31" s="273">
        <v>1.0986</v>
      </c>
      <c r="H31" s="273">
        <v>1.0002200000000001</v>
      </c>
      <c r="I31" s="275">
        <v>1.00007</v>
      </c>
      <c r="J31" s="243">
        <v>1.01</v>
      </c>
      <c r="K31" s="243">
        <v>1</v>
      </c>
      <c r="L31" s="230">
        <v>1162.26</v>
      </c>
      <c r="M31" s="184">
        <v>790.48</v>
      </c>
    </row>
    <row r="32" spans="1:13" ht="23.25" customHeight="1" x14ac:dyDescent="0.25">
      <c r="A32" s="43" t="s">
        <v>20</v>
      </c>
      <c r="B32" s="16" t="s">
        <v>50</v>
      </c>
      <c r="C32" s="10">
        <v>1306845557</v>
      </c>
      <c r="D32" s="11">
        <v>500072</v>
      </c>
      <c r="E32" s="242">
        <v>1078.53</v>
      </c>
      <c r="F32" s="274">
        <v>0.67600000000000005</v>
      </c>
      <c r="G32" s="273">
        <v>1.1012</v>
      </c>
      <c r="H32" s="273">
        <v>1.0015799999999999</v>
      </c>
      <c r="I32" s="275">
        <v>1</v>
      </c>
      <c r="J32" s="243">
        <v>1.01</v>
      </c>
      <c r="K32" s="243">
        <v>1</v>
      </c>
      <c r="L32" s="230">
        <v>1165.67</v>
      </c>
      <c r="M32" s="184">
        <v>875.05</v>
      </c>
    </row>
    <row r="33" spans="1:13" ht="23.25" customHeight="1" x14ac:dyDescent="0.25">
      <c r="A33" s="43" t="s">
        <v>65</v>
      </c>
      <c r="B33" s="16" t="s">
        <v>58</v>
      </c>
      <c r="C33" s="10">
        <v>1609824010</v>
      </c>
      <c r="D33" s="11">
        <v>380009</v>
      </c>
      <c r="E33" s="242">
        <v>1078.53</v>
      </c>
      <c r="F33" s="274">
        <v>0.67600000000000005</v>
      </c>
      <c r="G33" s="273">
        <v>1.0774999999999999</v>
      </c>
      <c r="H33" s="273">
        <v>1.25021</v>
      </c>
      <c r="I33" s="275">
        <v>1.0491600000000001</v>
      </c>
      <c r="J33" s="243">
        <v>1</v>
      </c>
      <c r="K33" s="243">
        <v>1</v>
      </c>
      <c r="L33" s="230">
        <v>1488.78</v>
      </c>
      <c r="M33" s="184">
        <v>957.08</v>
      </c>
    </row>
    <row r="34" spans="1:13" ht="23.25" customHeight="1" x14ac:dyDescent="0.25">
      <c r="A34" s="43" t="s">
        <v>21</v>
      </c>
      <c r="B34" s="16" t="s">
        <v>52</v>
      </c>
      <c r="C34" s="10">
        <v>1861432726</v>
      </c>
      <c r="D34" s="11">
        <v>500051</v>
      </c>
      <c r="E34" s="242">
        <v>1078.53</v>
      </c>
      <c r="F34" s="274">
        <v>0.67600000000000005</v>
      </c>
      <c r="G34" s="273">
        <v>1.1711</v>
      </c>
      <c r="H34" s="273">
        <v>1</v>
      </c>
      <c r="I34" s="275">
        <v>1</v>
      </c>
      <c r="J34" s="243">
        <v>1.01</v>
      </c>
      <c r="K34" s="243">
        <v>1</v>
      </c>
      <c r="L34" s="230">
        <v>1215.3</v>
      </c>
      <c r="M34" s="184">
        <v>645.05999999999995</v>
      </c>
    </row>
    <row r="35" spans="1:13" ht="23.25" customHeight="1" x14ac:dyDescent="0.25">
      <c r="A35" s="43" t="s">
        <v>66</v>
      </c>
      <c r="B35" s="16" t="s">
        <v>52</v>
      </c>
      <c r="C35" s="10">
        <v>1487917233</v>
      </c>
      <c r="D35" s="11">
        <v>501340</v>
      </c>
      <c r="E35" s="242">
        <v>1078.53</v>
      </c>
      <c r="F35" s="274">
        <v>0.67600000000000005</v>
      </c>
      <c r="G35" s="273">
        <v>1.0986</v>
      </c>
      <c r="H35" s="273">
        <v>1</v>
      </c>
      <c r="I35" s="275">
        <v>1</v>
      </c>
      <c r="J35" s="243">
        <v>1</v>
      </c>
      <c r="K35" s="243">
        <v>1</v>
      </c>
      <c r="L35" s="230">
        <v>1150.42</v>
      </c>
      <c r="M35" s="184">
        <v>961.3</v>
      </c>
    </row>
    <row r="36" spans="1:13" ht="23.25" customHeight="1" x14ac:dyDescent="0.25">
      <c r="A36" s="43" t="s">
        <v>67</v>
      </c>
      <c r="B36" s="16" t="s">
        <v>52</v>
      </c>
      <c r="C36" s="10">
        <v>1134178999</v>
      </c>
      <c r="D36" s="11">
        <v>500050</v>
      </c>
      <c r="E36" s="242">
        <v>1078.53</v>
      </c>
      <c r="F36" s="274">
        <v>0.67600000000000005</v>
      </c>
      <c r="G36" s="273">
        <v>1.2031000000000001</v>
      </c>
      <c r="H36" s="273">
        <v>1.02247</v>
      </c>
      <c r="I36" s="275">
        <v>1.0165500000000001</v>
      </c>
      <c r="J36" s="243">
        <v>1.01</v>
      </c>
      <c r="K36" s="243">
        <v>1</v>
      </c>
      <c r="L36" s="230">
        <v>1287.68</v>
      </c>
      <c r="M36" s="184">
        <v>988.2</v>
      </c>
    </row>
    <row r="37" spans="1:13" ht="23.25" customHeight="1" x14ac:dyDescent="0.25">
      <c r="A37" s="43" t="s">
        <v>68</v>
      </c>
      <c r="B37" s="16" t="s">
        <v>52</v>
      </c>
      <c r="C37" s="10">
        <v>1073510277</v>
      </c>
      <c r="D37" s="11">
        <v>500041</v>
      </c>
      <c r="E37" s="242">
        <v>1078.53</v>
      </c>
      <c r="F37" s="274">
        <v>0.67600000000000005</v>
      </c>
      <c r="G37" s="273">
        <v>1.1839</v>
      </c>
      <c r="H37" s="273">
        <v>1</v>
      </c>
      <c r="I37" s="275">
        <v>1</v>
      </c>
      <c r="J37" s="243">
        <v>1.01</v>
      </c>
      <c r="K37" s="243">
        <v>1</v>
      </c>
      <c r="L37" s="230">
        <v>1224.74</v>
      </c>
      <c r="M37" s="184">
        <v>1472.91</v>
      </c>
    </row>
    <row r="38" spans="1:13" ht="23.25" customHeight="1" x14ac:dyDescent="0.25">
      <c r="A38" s="43" t="s">
        <v>69</v>
      </c>
      <c r="B38" s="16" t="s">
        <v>52</v>
      </c>
      <c r="C38" s="10">
        <v>1487904546</v>
      </c>
      <c r="D38" s="11">
        <v>500030</v>
      </c>
      <c r="E38" s="242">
        <v>1078.53</v>
      </c>
      <c r="F38" s="274">
        <v>0.67600000000000005</v>
      </c>
      <c r="G38" s="273">
        <v>1.2253000000000001</v>
      </c>
      <c r="H38" s="273">
        <v>1</v>
      </c>
      <c r="I38" s="275">
        <v>1</v>
      </c>
      <c r="J38" s="243">
        <v>1.01</v>
      </c>
      <c r="K38" s="243">
        <v>1</v>
      </c>
      <c r="L38" s="230">
        <v>1255.22</v>
      </c>
      <c r="M38" s="184">
        <v>958.07</v>
      </c>
    </row>
    <row r="39" spans="1:13" ht="23.25" customHeight="1" x14ac:dyDescent="0.25">
      <c r="A39" s="43" t="s">
        <v>109</v>
      </c>
      <c r="B39" s="16" t="s">
        <v>108</v>
      </c>
      <c r="C39" s="10">
        <v>1861995714</v>
      </c>
      <c r="D39" s="17">
        <v>501329</v>
      </c>
      <c r="E39" s="242">
        <v>1078.53</v>
      </c>
      <c r="F39" s="274">
        <v>0.67600000000000005</v>
      </c>
      <c r="G39" s="273">
        <v>1.0986</v>
      </c>
      <c r="H39" s="273">
        <v>1</v>
      </c>
      <c r="I39" s="273">
        <v>1</v>
      </c>
      <c r="J39" s="243">
        <v>1</v>
      </c>
      <c r="K39" s="243">
        <v>1</v>
      </c>
      <c r="L39" s="230">
        <v>1214.71</v>
      </c>
      <c r="M39" s="184">
        <v>758.38</v>
      </c>
    </row>
    <row r="40" spans="1:13" ht="23.25" customHeight="1" x14ac:dyDescent="0.25">
      <c r="A40" s="43" t="s">
        <v>22</v>
      </c>
      <c r="B40" s="16" t="s">
        <v>52</v>
      </c>
      <c r="C40" s="10">
        <v>1376624981</v>
      </c>
      <c r="D40" s="11">
        <v>500019</v>
      </c>
      <c r="E40" s="242">
        <v>1078.53</v>
      </c>
      <c r="F40" s="274">
        <v>0.67600000000000005</v>
      </c>
      <c r="G40" s="273">
        <v>1.1149</v>
      </c>
      <c r="H40" s="273">
        <v>1.0047999999999999</v>
      </c>
      <c r="I40" s="275">
        <v>1.0009399999999999</v>
      </c>
      <c r="J40" s="243">
        <v>1.01</v>
      </c>
      <c r="K40" s="243">
        <v>1</v>
      </c>
      <c r="L40" s="230">
        <v>1180.67</v>
      </c>
      <c r="M40" s="184">
        <v>889.7</v>
      </c>
    </row>
    <row r="41" spans="1:13" ht="23.25" customHeight="1" x14ac:dyDescent="0.25">
      <c r="A41" s="43" t="s">
        <v>23</v>
      </c>
      <c r="B41" s="16" t="s">
        <v>52</v>
      </c>
      <c r="C41" s="10">
        <v>1225289895</v>
      </c>
      <c r="D41" s="11">
        <v>500077</v>
      </c>
      <c r="E41" s="242">
        <v>1078.53</v>
      </c>
      <c r="F41" s="274">
        <v>0.67600000000000005</v>
      </c>
      <c r="G41" s="273">
        <v>1.0986</v>
      </c>
      <c r="H41" s="273">
        <v>1</v>
      </c>
      <c r="I41" s="275">
        <v>1</v>
      </c>
      <c r="J41" s="243">
        <v>1.01</v>
      </c>
      <c r="K41" s="243">
        <v>1</v>
      </c>
      <c r="L41" s="230">
        <v>1161.92</v>
      </c>
      <c r="M41" s="184">
        <v>821.57</v>
      </c>
    </row>
    <row r="42" spans="1:13" ht="23.25" customHeight="1" x14ac:dyDescent="0.25">
      <c r="A42" s="43" t="s">
        <v>24</v>
      </c>
      <c r="B42" s="16" t="s">
        <v>49</v>
      </c>
      <c r="C42" s="10">
        <v>1255429338</v>
      </c>
      <c r="D42" s="11">
        <v>381318</v>
      </c>
      <c r="E42" s="242">
        <v>1078.53</v>
      </c>
      <c r="F42" s="274">
        <v>0.67600000000000005</v>
      </c>
      <c r="G42" s="273">
        <v>1.0986</v>
      </c>
      <c r="H42" s="273">
        <v>1</v>
      </c>
      <c r="I42" s="273">
        <v>1</v>
      </c>
      <c r="J42" s="243">
        <v>1</v>
      </c>
      <c r="K42" s="243">
        <v>1</v>
      </c>
      <c r="L42" s="230">
        <v>1150.42</v>
      </c>
      <c r="M42" s="184">
        <v>739.56</v>
      </c>
    </row>
    <row r="43" spans="1:13" ht="23.25" customHeight="1" x14ac:dyDescent="0.25">
      <c r="A43" s="43" t="s">
        <v>25</v>
      </c>
      <c r="B43" s="16" t="s">
        <v>49</v>
      </c>
      <c r="C43" s="10">
        <v>1003991845</v>
      </c>
      <c r="D43" s="11">
        <v>380061</v>
      </c>
      <c r="E43" s="242">
        <v>1078.53</v>
      </c>
      <c r="F43" s="274">
        <v>0.67600000000000005</v>
      </c>
      <c r="G43" s="273">
        <v>1.0986</v>
      </c>
      <c r="H43" s="273">
        <v>1</v>
      </c>
      <c r="I43" s="273">
        <v>1</v>
      </c>
      <c r="J43" s="243">
        <v>1</v>
      </c>
      <c r="K43" s="243">
        <v>1</v>
      </c>
      <c r="L43" s="230">
        <v>1150.42</v>
      </c>
      <c r="M43" s="184">
        <v>739.56</v>
      </c>
    </row>
    <row r="44" spans="1:13" ht="23.25" customHeight="1" x14ac:dyDescent="0.25">
      <c r="A44" s="43" t="s">
        <v>26</v>
      </c>
      <c r="B44" s="16" t="s">
        <v>52</v>
      </c>
      <c r="C44" s="10">
        <v>1700037801</v>
      </c>
      <c r="D44" s="11">
        <v>500014</v>
      </c>
      <c r="E44" s="242">
        <v>1078.53</v>
      </c>
      <c r="F44" s="274">
        <v>0.67600000000000005</v>
      </c>
      <c r="G44" s="273">
        <v>1.1711</v>
      </c>
      <c r="H44" s="273">
        <v>1.0099499999999999</v>
      </c>
      <c r="I44" s="275">
        <v>1.0034799999999999</v>
      </c>
      <c r="J44" s="243">
        <v>1.01</v>
      </c>
      <c r="K44" s="243">
        <v>1</v>
      </c>
      <c r="L44" s="230">
        <v>1231.6600000000001</v>
      </c>
      <c r="M44" s="184">
        <v>846.83</v>
      </c>
    </row>
    <row r="45" spans="1:13" ht="23.25" customHeight="1" x14ac:dyDescent="0.25">
      <c r="A45" s="43" t="s">
        <v>70</v>
      </c>
      <c r="B45" s="16" t="s">
        <v>52</v>
      </c>
      <c r="C45" s="10">
        <v>1144471715</v>
      </c>
      <c r="D45" s="11">
        <v>500054</v>
      </c>
      <c r="E45" s="242">
        <v>1078.53</v>
      </c>
      <c r="F45" s="274">
        <v>0.67600000000000005</v>
      </c>
      <c r="G45" s="273">
        <v>1.0986</v>
      </c>
      <c r="H45" s="273">
        <v>1.0401800000000001</v>
      </c>
      <c r="I45" s="275">
        <v>1.0252399999999999</v>
      </c>
      <c r="J45" s="243">
        <v>1.01</v>
      </c>
      <c r="K45" s="243">
        <v>1</v>
      </c>
      <c r="L45" s="230">
        <v>1239.1099999999999</v>
      </c>
      <c r="M45" s="184">
        <v>832.43</v>
      </c>
    </row>
    <row r="46" spans="1:13" ht="23.25" customHeight="1" x14ac:dyDescent="0.25">
      <c r="A46" s="43" t="s">
        <v>110</v>
      </c>
      <c r="B46" s="16" t="s">
        <v>106</v>
      </c>
      <c r="C46" s="10">
        <v>1497752091</v>
      </c>
      <c r="D46" s="10">
        <v>503025</v>
      </c>
      <c r="E46" s="242">
        <v>1078.53</v>
      </c>
      <c r="F46" s="274">
        <v>0.67600000000000005</v>
      </c>
      <c r="G46" s="273">
        <v>1.0986</v>
      </c>
      <c r="H46" s="273">
        <v>1</v>
      </c>
      <c r="I46" s="275">
        <v>1</v>
      </c>
      <c r="J46" s="243">
        <v>1.01</v>
      </c>
      <c r="K46" s="243">
        <v>1</v>
      </c>
      <c r="L46" s="230">
        <v>1161.92</v>
      </c>
      <c r="M46" s="184">
        <v>820.3</v>
      </c>
    </row>
    <row r="47" spans="1:13" ht="23.25" customHeight="1" x14ac:dyDescent="0.25">
      <c r="A47" s="43" t="s">
        <v>27</v>
      </c>
      <c r="B47" s="16" t="s">
        <v>52</v>
      </c>
      <c r="C47" s="10">
        <v>1386895886</v>
      </c>
      <c r="D47" s="11">
        <v>500002</v>
      </c>
      <c r="E47" s="242">
        <v>1078.53</v>
      </c>
      <c r="F47" s="274">
        <v>0.67600000000000005</v>
      </c>
      <c r="G47" s="273">
        <v>1.0986</v>
      </c>
      <c r="H47" s="273">
        <v>1</v>
      </c>
      <c r="I47" s="275">
        <v>1</v>
      </c>
      <c r="J47" s="243">
        <v>1.01</v>
      </c>
      <c r="K47" s="243">
        <v>1</v>
      </c>
      <c r="L47" s="230">
        <v>1161.92</v>
      </c>
      <c r="M47" s="184">
        <v>790.02</v>
      </c>
    </row>
    <row r="48" spans="1:13" ht="23.25" customHeight="1" x14ac:dyDescent="0.25">
      <c r="A48" s="43" t="s">
        <v>28</v>
      </c>
      <c r="B48" s="16" t="s">
        <v>52</v>
      </c>
      <c r="C48" s="10">
        <v>1346250594</v>
      </c>
      <c r="D48" s="11">
        <v>500024</v>
      </c>
      <c r="E48" s="242">
        <v>1078.53</v>
      </c>
      <c r="F48" s="274">
        <v>0.67600000000000005</v>
      </c>
      <c r="G48" s="273">
        <v>1.1811</v>
      </c>
      <c r="H48" s="273">
        <v>1.04112</v>
      </c>
      <c r="I48" s="275">
        <v>1.0134700000000001</v>
      </c>
      <c r="J48" s="243">
        <v>1.01</v>
      </c>
      <c r="K48" s="243">
        <v>1</v>
      </c>
      <c r="L48" s="230">
        <v>1290.0999999999999</v>
      </c>
      <c r="M48" s="184">
        <v>829.94</v>
      </c>
    </row>
    <row r="49" spans="1:13" ht="23.25" customHeight="1" x14ac:dyDescent="0.25">
      <c r="A49" s="43" t="s">
        <v>29</v>
      </c>
      <c r="B49" s="16" t="s">
        <v>49</v>
      </c>
      <c r="C49" s="10">
        <v>1114015971</v>
      </c>
      <c r="D49" s="11">
        <v>380004</v>
      </c>
      <c r="E49" s="242">
        <v>1078.53</v>
      </c>
      <c r="F49" s="274">
        <v>0.67600000000000005</v>
      </c>
      <c r="G49" s="273">
        <v>1.0986</v>
      </c>
      <c r="H49" s="273">
        <v>1</v>
      </c>
      <c r="I49" s="273">
        <v>1</v>
      </c>
      <c r="J49" s="243">
        <v>1</v>
      </c>
      <c r="K49" s="243">
        <v>1</v>
      </c>
      <c r="L49" s="230">
        <v>1150.42</v>
      </c>
      <c r="M49" s="184">
        <v>739.56</v>
      </c>
    </row>
    <row r="50" spans="1:13" ht="23.25" customHeight="1" x14ac:dyDescent="0.25">
      <c r="A50" s="309" t="s">
        <v>166</v>
      </c>
      <c r="B50" s="16" t="s">
        <v>106</v>
      </c>
      <c r="C50" s="10">
        <v>1306628821</v>
      </c>
      <c r="D50" s="11">
        <v>503027</v>
      </c>
      <c r="E50" s="242">
        <v>1078.53</v>
      </c>
      <c r="F50" s="274">
        <v>0.67600000000000005</v>
      </c>
      <c r="G50" s="273">
        <v>1.0986</v>
      </c>
      <c r="H50" s="275">
        <v>1</v>
      </c>
      <c r="I50" s="275">
        <v>1</v>
      </c>
      <c r="J50" s="243">
        <v>1</v>
      </c>
      <c r="K50" s="301">
        <v>1</v>
      </c>
      <c r="L50" s="230">
        <v>1381.94</v>
      </c>
      <c r="M50" s="184">
        <v>862.79</v>
      </c>
    </row>
    <row r="51" spans="1:13" ht="23.25" customHeight="1" x14ac:dyDescent="0.25">
      <c r="A51" s="43" t="s">
        <v>111</v>
      </c>
      <c r="B51" s="16" t="s">
        <v>112</v>
      </c>
      <c r="C51" s="10">
        <v>1164858411</v>
      </c>
      <c r="D51" s="17">
        <v>133027</v>
      </c>
      <c r="E51" s="242">
        <v>1078.53</v>
      </c>
      <c r="F51" s="274">
        <v>0.67600000000000005</v>
      </c>
      <c r="G51" s="273">
        <v>1.0986</v>
      </c>
      <c r="H51" s="273">
        <v>1</v>
      </c>
      <c r="I51" s="273">
        <v>1</v>
      </c>
      <c r="J51" s="243">
        <v>1</v>
      </c>
      <c r="K51" s="243">
        <v>1</v>
      </c>
      <c r="L51" s="230">
        <v>1150.42</v>
      </c>
      <c r="M51" s="184">
        <v>739.56</v>
      </c>
    </row>
    <row r="52" spans="1:13" ht="23.25" customHeight="1" x14ac:dyDescent="0.25">
      <c r="A52" s="246" t="s">
        <v>30</v>
      </c>
      <c r="B52" s="16" t="s">
        <v>50</v>
      </c>
      <c r="C52" s="10">
        <v>1902818883</v>
      </c>
      <c r="D52" s="17">
        <v>500033</v>
      </c>
      <c r="E52" s="242">
        <v>1078.53</v>
      </c>
      <c r="F52" s="274">
        <v>0.67600000000000005</v>
      </c>
      <c r="G52" s="273">
        <v>1.0986</v>
      </c>
      <c r="H52" s="273">
        <v>1</v>
      </c>
      <c r="I52" s="275">
        <v>1</v>
      </c>
      <c r="J52" s="243">
        <v>1</v>
      </c>
      <c r="K52" s="243">
        <v>1</v>
      </c>
      <c r="L52" s="230">
        <v>1161.92</v>
      </c>
      <c r="M52" s="184">
        <v>760.66</v>
      </c>
    </row>
    <row r="53" spans="1:13" ht="23.25" customHeight="1" x14ac:dyDescent="0.25">
      <c r="A53" s="43" t="s">
        <v>31</v>
      </c>
      <c r="B53" s="16" t="s">
        <v>52</v>
      </c>
      <c r="C53" s="10">
        <v>1467536276</v>
      </c>
      <c r="D53" s="17">
        <v>503300</v>
      </c>
      <c r="E53" s="242">
        <v>1078.53</v>
      </c>
      <c r="F53" s="274">
        <v>0.67600000000000005</v>
      </c>
      <c r="G53" s="273">
        <v>1.1711</v>
      </c>
      <c r="H53" s="273">
        <v>1.3606100000000001</v>
      </c>
      <c r="I53" s="275">
        <v>1.03748</v>
      </c>
      <c r="J53" s="243">
        <v>1.01</v>
      </c>
      <c r="K53" s="243">
        <v>1</v>
      </c>
      <c r="L53" s="230">
        <v>1715.54</v>
      </c>
      <c r="M53" s="184">
        <v>887.62</v>
      </c>
    </row>
    <row r="54" spans="1:13" ht="23.25" customHeight="1" x14ac:dyDescent="0.25">
      <c r="A54" s="43" t="s">
        <v>71</v>
      </c>
      <c r="B54" s="16" t="s">
        <v>49</v>
      </c>
      <c r="C54" s="10">
        <v>1982793139</v>
      </c>
      <c r="D54" s="17">
        <v>383300</v>
      </c>
      <c r="E54" s="242">
        <v>1078.53</v>
      </c>
      <c r="F54" s="274">
        <v>0.67600000000000005</v>
      </c>
      <c r="G54" s="273">
        <v>1.0986</v>
      </c>
      <c r="H54" s="273">
        <v>1</v>
      </c>
      <c r="I54" s="273">
        <v>1</v>
      </c>
      <c r="J54" s="243">
        <v>1</v>
      </c>
      <c r="K54" s="243">
        <v>1</v>
      </c>
      <c r="L54" s="230">
        <v>1150.42</v>
      </c>
      <c r="M54" s="184">
        <v>739.56</v>
      </c>
    </row>
    <row r="55" spans="1:13" ht="23.25" customHeight="1" x14ac:dyDescent="0.25">
      <c r="A55" s="43" t="s">
        <v>72</v>
      </c>
      <c r="B55" s="16" t="s">
        <v>52</v>
      </c>
      <c r="C55" s="10">
        <v>1992848857</v>
      </c>
      <c r="D55" s="17">
        <v>503302</v>
      </c>
      <c r="E55" s="242">
        <v>1078.53</v>
      </c>
      <c r="F55" s="274">
        <v>0.67600000000000005</v>
      </c>
      <c r="G55" s="273">
        <v>1.0986</v>
      </c>
      <c r="H55" s="273">
        <v>1</v>
      </c>
      <c r="I55" s="275">
        <v>1</v>
      </c>
      <c r="J55" s="243">
        <v>1.01</v>
      </c>
      <c r="K55" s="243">
        <v>1</v>
      </c>
      <c r="L55" s="230">
        <v>1161.92</v>
      </c>
      <c r="M55" s="184">
        <v>610.28</v>
      </c>
    </row>
    <row r="56" spans="1:13" ht="23.25" customHeight="1" x14ac:dyDescent="0.25">
      <c r="A56" s="43" t="s">
        <v>32</v>
      </c>
      <c r="B56" s="16" t="s">
        <v>50</v>
      </c>
      <c r="C56" s="10">
        <v>1053357244</v>
      </c>
      <c r="D56" s="17">
        <v>500003</v>
      </c>
      <c r="E56" s="242">
        <v>1078.53</v>
      </c>
      <c r="F56" s="274">
        <v>0.67600000000000005</v>
      </c>
      <c r="G56" s="273">
        <v>1.1563000000000001</v>
      </c>
      <c r="H56" s="273">
        <v>1.1147199999999999</v>
      </c>
      <c r="I56" s="275">
        <v>1.0190699999999999</v>
      </c>
      <c r="J56" s="243">
        <v>1.01</v>
      </c>
      <c r="K56" s="243">
        <v>1</v>
      </c>
      <c r="L56" s="230">
        <v>1368.19</v>
      </c>
      <c r="M56" s="184">
        <v>942.2</v>
      </c>
    </row>
    <row r="57" spans="1:13" ht="23.25" customHeight="1" x14ac:dyDescent="0.25">
      <c r="A57" s="43" t="s">
        <v>73</v>
      </c>
      <c r="B57" s="16" t="s">
        <v>52</v>
      </c>
      <c r="C57" s="10">
        <v>1558333682</v>
      </c>
      <c r="D57" s="11">
        <v>500011</v>
      </c>
      <c r="E57" s="242">
        <v>1078.53</v>
      </c>
      <c r="F57" s="274">
        <v>0.67600000000000005</v>
      </c>
      <c r="G57" s="273">
        <v>1.1711</v>
      </c>
      <c r="H57" s="273">
        <v>1</v>
      </c>
      <c r="I57" s="275">
        <v>1</v>
      </c>
      <c r="J57" s="243">
        <v>1.01</v>
      </c>
      <c r="K57" s="243">
        <v>1</v>
      </c>
      <c r="L57" s="230">
        <v>1215.3</v>
      </c>
      <c r="M57" s="184">
        <v>862.32</v>
      </c>
    </row>
    <row r="58" spans="1:13" ht="23.25" customHeight="1" x14ac:dyDescent="0.25">
      <c r="A58" s="43" t="s">
        <v>33</v>
      </c>
      <c r="B58" s="16" t="s">
        <v>52</v>
      </c>
      <c r="C58" s="10">
        <v>1447406699</v>
      </c>
      <c r="D58" s="11">
        <v>500151</v>
      </c>
      <c r="E58" s="242">
        <v>1078.53</v>
      </c>
      <c r="F58" s="274">
        <v>0.67600000000000005</v>
      </c>
      <c r="G58" s="273">
        <v>1.1826000000000001</v>
      </c>
      <c r="H58" s="273">
        <v>1</v>
      </c>
      <c r="I58" s="275">
        <v>1</v>
      </c>
      <c r="J58" s="243">
        <v>1.01</v>
      </c>
      <c r="K58" s="243">
        <v>1</v>
      </c>
      <c r="L58" s="230">
        <v>1223.78</v>
      </c>
      <c r="M58" s="184">
        <v>822.5</v>
      </c>
    </row>
    <row r="59" spans="1:13" ht="23.25" customHeight="1" x14ac:dyDescent="0.25">
      <c r="A59" s="43" t="s">
        <v>34</v>
      </c>
      <c r="B59" s="16" t="s">
        <v>52</v>
      </c>
      <c r="C59" s="10">
        <v>1689672693</v>
      </c>
      <c r="D59" s="11">
        <v>500021</v>
      </c>
      <c r="E59" s="242">
        <v>1078.53</v>
      </c>
      <c r="F59" s="274">
        <v>0.67600000000000005</v>
      </c>
      <c r="G59" s="273">
        <v>1.1826000000000001</v>
      </c>
      <c r="H59" s="273">
        <v>1</v>
      </c>
      <c r="I59" s="275">
        <v>1</v>
      </c>
      <c r="J59" s="243">
        <v>1.01</v>
      </c>
      <c r="K59" s="243">
        <v>1</v>
      </c>
      <c r="L59" s="230">
        <v>1223.78</v>
      </c>
      <c r="M59" s="184">
        <v>890.66</v>
      </c>
    </row>
    <row r="60" spans="1:13" ht="23.25" customHeight="1" x14ac:dyDescent="0.25">
      <c r="A60" s="43" t="s">
        <v>35</v>
      </c>
      <c r="B60" s="16" t="s">
        <v>52</v>
      </c>
      <c r="C60" s="10">
        <v>1093713091</v>
      </c>
      <c r="D60" s="11">
        <v>500141</v>
      </c>
      <c r="E60" s="242">
        <v>1078.53</v>
      </c>
      <c r="F60" s="274">
        <v>0.67600000000000005</v>
      </c>
      <c r="G60" s="273">
        <v>1.1711</v>
      </c>
      <c r="H60" s="273">
        <v>1.0285899999999999</v>
      </c>
      <c r="I60" s="275">
        <v>1.0061100000000001</v>
      </c>
      <c r="J60" s="243">
        <v>1.01</v>
      </c>
      <c r="K60" s="243">
        <v>1</v>
      </c>
      <c r="L60" s="230">
        <v>1257.69</v>
      </c>
      <c r="M60" s="184">
        <v>843.67</v>
      </c>
    </row>
    <row r="61" spans="1:13" ht="23.25" customHeight="1" x14ac:dyDescent="0.25">
      <c r="A61" s="43" t="s">
        <v>36</v>
      </c>
      <c r="B61" s="16" t="s">
        <v>52</v>
      </c>
      <c r="C61" s="10">
        <v>1952309098</v>
      </c>
      <c r="D61" s="11">
        <v>500108</v>
      </c>
      <c r="E61" s="242">
        <v>1078.53</v>
      </c>
      <c r="F61" s="274">
        <v>0.67600000000000005</v>
      </c>
      <c r="G61" s="273">
        <v>1.1826000000000001</v>
      </c>
      <c r="H61" s="273">
        <v>1</v>
      </c>
      <c r="I61" s="275">
        <v>1.00159</v>
      </c>
      <c r="J61" s="243">
        <v>1.01</v>
      </c>
      <c r="K61" s="243">
        <v>1</v>
      </c>
      <c r="L61" s="230">
        <v>1225.72</v>
      </c>
      <c r="M61" s="184">
        <v>842.63</v>
      </c>
    </row>
    <row r="62" spans="1:13" ht="23.25" customHeight="1" x14ac:dyDescent="0.25">
      <c r="A62" s="43" t="s">
        <v>37</v>
      </c>
      <c r="B62" s="16" t="s">
        <v>58</v>
      </c>
      <c r="C62" s="10">
        <v>1225090954</v>
      </c>
      <c r="D62" s="11">
        <v>130003</v>
      </c>
      <c r="E62" s="242">
        <v>1078.53</v>
      </c>
      <c r="F62" s="274">
        <v>0.67600000000000005</v>
      </c>
      <c r="G62" s="273">
        <v>0.83230000000000004</v>
      </c>
      <c r="H62" s="273">
        <v>1</v>
      </c>
      <c r="I62" s="275">
        <v>1</v>
      </c>
      <c r="J62" s="243">
        <v>1</v>
      </c>
      <c r="K62" s="243">
        <v>1</v>
      </c>
      <c r="L62" s="230">
        <v>966.39</v>
      </c>
      <c r="M62" s="184">
        <v>621.26</v>
      </c>
    </row>
    <row r="63" spans="1:13" ht="23.25" customHeight="1" x14ac:dyDescent="0.25">
      <c r="A63" s="43" t="s">
        <v>74</v>
      </c>
      <c r="B63" s="16" t="s">
        <v>52</v>
      </c>
      <c r="C63" s="10">
        <v>1518912609</v>
      </c>
      <c r="D63" s="11">
        <v>500039</v>
      </c>
      <c r="E63" s="242">
        <v>1078.53</v>
      </c>
      <c r="F63" s="274">
        <v>0.67600000000000005</v>
      </c>
      <c r="G63" s="273">
        <v>1.1811</v>
      </c>
      <c r="H63" s="273">
        <v>1.01502</v>
      </c>
      <c r="I63" s="275">
        <v>1.0089600000000001</v>
      </c>
      <c r="J63" s="243">
        <v>1.01</v>
      </c>
      <c r="K63" s="243">
        <v>1</v>
      </c>
      <c r="L63" s="230">
        <v>1252.1500000000001</v>
      </c>
      <c r="M63" s="184">
        <v>870.97</v>
      </c>
    </row>
    <row r="64" spans="1:13" ht="23.25" customHeight="1" x14ac:dyDescent="0.25">
      <c r="A64" s="43" t="s">
        <v>38</v>
      </c>
      <c r="B64" s="16" t="s">
        <v>52</v>
      </c>
      <c r="C64" s="10">
        <v>1356496582</v>
      </c>
      <c r="D64" s="11">
        <v>500025</v>
      </c>
      <c r="E64" s="242">
        <v>1078.53</v>
      </c>
      <c r="F64" s="274">
        <v>0.67600000000000005</v>
      </c>
      <c r="G64" s="273">
        <v>1.1811</v>
      </c>
      <c r="H64" s="273">
        <v>1.0906199999999999</v>
      </c>
      <c r="I64" s="275">
        <v>1.0280800000000001</v>
      </c>
      <c r="J64" s="243">
        <v>1.01</v>
      </c>
      <c r="K64" s="243">
        <v>1</v>
      </c>
      <c r="L64" s="230">
        <v>1370.91</v>
      </c>
      <c r="M64" s="184">
        <v>924.1</v>
      </c>
    </row>
    <row r="65" spans="1:13" ht="23.25" customHeight="1" x14ac:dyDescent="0.25">
      <c r="A65" s="43" t="s">
        <v>39</v>
      </c>
      <c r="B65" s="16" t="s">
        <v>52</v>
      </c>
      <c r="C65" s="10">
        <v>1033107214</v>
      </c>
      <c r="D65" s="11">
        <v>500026</v>
      </c>
      <c r="E65" s="242">
        <v>1078.53</v>
      </c>
      <c r="F65" s="274">
        <v>0.67600000000000005</v>
      </c>
      <c r="G65" s="273">
        <v>1.1711</v>
      </c>
      <c r="H65" s="273">
        <v>1</v>
      </c>
      <c r="I65" s="275">
        <v>1</v>
      </c>
      <c r="J65" s="243">
        <v>1.01</v>
      </c>
      <c r="K65" s="243">
        <v>1</v>
      </c>
      <c r="L65" s="230">
        <v>1215.3</v>
      </c>
      <c r="M65" s="184">
        <v>829.2</v>
      </c>
    </row>
    <row r="66" spans="1:13" ht="23.25" customHeight="1" x14ac:dyDescent="0.25">
      <c r="A66" s="246" t="s">
        <v>40</v>
      </c>
      <c r="B66" s="16" t="s">
        <v>52</v>
      </c>
      <c r="C66" s="10">
        <v>1306992151</v>
      </c>
      <c r="D66" s="11">
        <v>500027</v>
      </c>
      <c r="E66" s="242">
        <v>1078.53</v>
      </c>
      <c r="F66" s="274">
        <v>0.67600000000000005</v>
      </c>
      <c r="G66" s="273">
        <v>1.1811</v>
      </c>
      <c r="H66" s="273">
        <v>1.06932</v>
      </c>
      <c r="I66" s="275">
        <v>1.01424</v>
      </c>
      <c r="J66" s="243">
        <v>1.01</v>
      </c>
      <c r="K66" s="243">
        <v>1</v>
      </c>
      <c r="L66" s="230">
        <v>1326.04</v>
      </c>
      <c r="M66" s="184">
        <v>757.71</v>
      </c>
    </row>
    <row r="67" spans="1:13" ht="23.25" customHeight="1" x14ac:dyDescent="0.25">
      <c r="A67" s="43" t="s">
        <v>41</v>
      </c>
      <c r="B67" s="16" t="s">
        <v>52</v>
      </c>
      <c r="C67" s="10">
        <v>1851686059</v>
      </c>
      <c r="D67" s="11">
        <v>500152</v>
      </c>
      <c r="E67" s="242">
        <v>1078.53</v>
      </c>
      <c r="F67" s="274">
        <v>0.67600000000000005</v>
      </c>
      <c r="G67" s="273">
        <v>1.1711</v>
      </c>
      <c r="H67" s="273">
        <v>1.0004900000000001</v>
      </c>
      <c r="I67" s="275">
        <v>1.0001100000000001</v>
      </c>
      <c r="J67" s="243">
        <v>1.01</v>
      </c>
      <c r="K67" s="243">
        <v>1</v>
      </c>
      <c r="L67" s="230">
        <v>1216.04</v>
      </c>
      <c r="M67" s="184">
        <v>613.15</v>
      </c>
    </row>
    <row r="68" spans="1:13" ht="23.25" customHeight="1" x14ac:dyDescent="0.25">
      <c r="A68" s="43" t="s">
        <v>42</v>
      </c>
      <c r="B68" s="16" t="s">
        <v>52</v>
      </c>
      <c r="C68" s="10">
        <v>1851817308</v>
      </c>
      <c r="D68" s="11">
        <v>500037</v>
      </c>
      <c r="E68" s="242">
        <v>1078.53</v>
      </c>
      <c r="F68" s="274">
        <v>0.67600000000000005</v>
      </c>
      <c r="G68" s="273">
        <v>1.0986</v>
      </c>
      <c r="H68" s="273">
        <v>1</v>
      </c>
      <c r="I68" s="275">
        <v>1</v>
      </c>
      <c r="J68" s="243">
        <v>1.01</v>
      </c>
      <c r="K68" s="243">
        <v>1</v>
      </c>
      <c r="L68" s="230">
        <v>1161.92</v>
      </c>
      <c r="M68" s="184">
        <v>749.26</v>
      </c>
    </row>
    <row r="69" spans="1:13" ht="23.25" customHeight="1" x14ac:dyDescent="0.25">
      <c r="A69" s="43" t="s">
        <v>75</v>
      </c>
      <c r="B69" s="16" t="s">
        <v>52</v>
      </c>
      <c r="C69" s="10">
        <v>1578058137</v>
      </c>
      <c r="D69" s="11">
        <v>500053</v>
      </c>
      <c r="E69" s="242">
        <v>1078.53</v>
      </c>
      <c r="F69" s="274">
        <v>0.67600000000000005</v>
      </c>
      <c r="G69" s="273">
        <v>1.0986</v>
      </c>
      <c r="H69" s="273">
        <v>1.0481100000000001</v>
      </c>
      <c r="I69" s="275">
        <v>1.0229900000000001</v>
      </c>
      <c r="J69" s="243">
        <v>1</v>
      </c>
      <c r="K69" s="243">
        <v>1</v>
      </c>
      <c r="L69" s="230">
        <v>1233.49</v>
      </c>
      <c r="M69" s="184">
        <v>788.93</v>
      </c>
    </row>
    <row r="70" spans="1:13" ht="23.25" customHeight="1" x14ac:dyDescent="0.25">
      <c r="A70" s="43" t="s">
        <v>76</v>
      </c>
      <c r="B70" s="16" t="s">
        <v>50</v>
      </c>
      <c r="C70" s="10">
        <v>1326002049</v>
      </c>
      <c r="D70" s="11">
        <v>500008</v>
      </c>
      <c r="E70" s="242">
        <v>1078.53</v>
      </c>
      <c r="F70" s="274">
        <v>0.67600000000000005</v>
      </c>
      <c r="G70" s="273">
        <v>1.1711</v>
      </c>
      <c r="H70" s="273">
        <v>1.2834300000000001</v>
      </c>
      <c r="I70" s="275">
        <v>1.0810299999999999</v>
      </c>
      <c r="J70" s="243">
        <v>1</v>
      </c>
      <c r="K70" s="243">
        <v>1</v>
      </c>
      <c r="L70" s="230">
        <v>1669.45</v>
      </c>
      <c r="M70" s="184">
        <v>918.7</v>
      </c>
    </row>
    <row r="71" spans="1:13" ht="23.25" customHeight="1" x14ac:dyDescent="0.25">
      <c r="A71" s="43" t="s">
        <v>43</v>
      </c>
      <c r="B71" s="16" t="s">
        <v>50</v>
      </c>
      <c r="C71" s="10">
        <v>1649209230</v>
      </c>
      <c r="D71" s="11">
        <v>500088</v>
      </c>
      <c r="E71" s="242">
        <v>1078.53</v>
      </c>
      <c r="F71" s="274">
        <v>0.67600000000000005</v>
      </c>
      <c r="G71" s="273">
        <v>1.1711</v>
      </c>
      <c r="H71" s="273">
        <v>1.0352399999999999</v>
      </c>
      <c r="I71" s="275">
        <v>1.0074799999999999</v>
      </c>
      <c r="J71" s="243">
        <v>1.01</v>
      </c>
      <c r="K71" s="243">
        <v>1</v>
      </c>
      <c r="L71" s="230">
        <v>1267.55</v>
      </c>
      <c r="M71" s="184">
        <v>810.46</v>
      </c>
    </row>
    <row r="72" spans="1:13" ht="23.25" customHeight="1" x14ac:dyDescent="0.25">
      <c r="A72" s="43" t="s">
        <v>44</v>
      </c>
      <c r="B72" s="16" t="s">
        <v>52</v>
      </c>
      <c r="C72" s="10">
        <v>1801851258</v>
      </c>
      <c r="D72" s="11">
        <v>500005</v>
      </c>
      <c r="E72" s="242">
        <v>1078.53</v>
      </c>
      <c r="F72" s="274">
        <v>0.67600000000000005</v>
      </c>
      <c r="G72" s="273">
        <v>1.1711</v>
      </c>
      <c r="H72" s="273">
        <v>1.20516</v>
      </c>
      <c r="I72" s="275">
        <v>1.0249600000000001</v>
      </c>
      <c r="J72" s="243">
        <v>1.01</v>
      </c>
      <c r="K72" s="243">
        <v>1</v>
      </c>
      <c r="L72" s="230">
        <v>1501.19</v>
      </c>
      <c r="M72" s="184">
        <v>721.67</v>
      </c>
    </row>
    <row r="73" spans="1:13" ht="23.25" customHeight="1" x14ac:dyDescent="0.25">
      <c r="A73" s="43" t="s">
        <v>77</v>
      </c>
      <c r="B73" s="16" t="s">
        <v>52</v>
      </c>
      <c r="C73" s="10">
        <v>1053373480</v>
      </c>
      <c r="D73" s="11">
        <v>500036</v>
      </c>
      <c r="E73" s="242">
        <v>1078.53</v>
      </c>
      <c r="F73" s="274">
        <v>0.67600000000000005</v>
      </c>
      <c r="G73" s="273">
        <v>1.0986</v>
      </c>
      <c r="H73" s="273">
        <v>1.01044</v>
      </c>
      <c r="I73" s="275">
        <v>1.0001599999999999</v>
      </c>
      <c r="J73" s="243">
        <v>1.01</v>
      </c>
      <c r="K73" s="243">
        <v>1</v>
      </c>
      <c r="L73" s="230">
        <v>1174.24</v>
      </c>
      <c r="M73" s="184">
        <v>866.94</v>
      </c>
    </row>
    <row r="74" spans="1:13" ht="23.25" customHeight="1" x14ac:dyDescent="0.25">
      <c r="A74" s="73" t="s">
        <v>78</v>
      </c>
      <c r="B74" s="74" t="s">
        <v>79</v>
      </c>
      <c r="C74" s="31" t="s">
        <v>80</v>
      </c>
      <c r="D74" s="32" t="s">
        <v>79</v>
      </c>
      <c r="E74" s="248">
        <v>1078.53</v>
      </c>
      <c r="F74" s="276">
        <v>0.67600000000000005</v>
      </c>
      <c r="G74" s="273">
        <v>1.0986</v>
      </c>
      <c r="H74" s="273">
        <v>1</v>
      </c>
      <c r="I74" s="273">
        <v>1</v>
      </c>
      <c r="J74" s="249">
        <v>1</v>
      </c>
      <c r="K74" s="249">
        <v>1</v>
      </c>
      <c r="L74" s="230">
        <v>1150.42</v>
      </c>
      <c r="M74" s="318" t="s">
        <v>156</v>
      </c>
    </row>
    <row r="75" spans="1:13" ht="25.5" customHeight="1" x14ac:dyDescent="0.25">
      <c r="A75" s="116" t="s">
        <v>157</v>
      </c>
      <c r="B75" s="116"/>
      <c r="L75" s="112"/>
      <c r="M75" s="112"/>
    </row>
    <row r="76" spans="1:13" ht="25.5" customHeight="1" x14ac:dyDescent="0.25">
      <c r="A76" s="116" t="s">
        <v>158</v>
      </c>
      <c r="B76" s="116"/>
    </row>
  </sheetData>
  <mergeCells count="1">
    <mergeCell ref="A1:M1"/>
  </mergeCells>
  <phoneticPr fontId="18" type="noConversion"/>
  <pageMargins left="0.7" right="0.7" top="0.75" bottom="0.75" header="0.3" footer="0.3"/>
  <ignoredErrors>
    <ignoredError sqref="M3 M4:M74" calculatedColumn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7EB9-2DDC-48C1-87CE-E6DE731DCE30}">
  <dimension ref="A1:U13"/>
  <sheetViews>
    <sheetView workbookViewId="0">
      <pane ySplit="2" topLeftCell="A3" activePane="bottomLeft" state="frozen"/>
      <selection pane="bottomLeft" activeCell="I8" sqref="I8"/>
    </sheetView>
  </sheetViews>
  <sheetFormatPr defaultRowHeight="15" x14ac:dyDescent="0.25"/>
  <cols>
    <col min="1" max="1" width="56.85546875" customWidth="1"/>
    <col min="2" max="2" width="15.7109375" customWidth="1"/>
    <col min="3" max="3" width="16" customWidth="1"/>
    <col min="4" max="4" width="11.28515625" customWidth="1"/>
    <col min="5" max="5" width="23" customWidth="1"/>
    <col min="6" max="6" width="12.28515625" customWidth="1"/>
    <col min="7" max="7" width="9.5703125" customWidth="1"/>
    <col min="8" max="8" width="14.5703125" customWidth="1"/>
    <col min="9" max="9" width="16.140625" customWidth="1"/>
  </cols>
  <sheetData>
    <row r="1" spans="1:21" ht="50.25" customHeight="1" thickBot="1" x14ac:dyDescent="0.3">
      <c r="A1" s="327" t="s">
        <v>182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4"/>
      <c r="O1" s="4"/>
      <c r="P1" s="4"/>
      <c r="Q1" s="4"/>
      <c r="R1" s="4"/>
      <c r="S1" s="4"/>
      <c r="T1" s="4"/>
      <c r="U1" s="4"/>
    </row>
    <row r="2" spans="1:21" ht="75" customHeight="1" thickBot="1" x14ac:dyDescent="0.3">
      <c r="A2" s="165" t="s">
        <v>92</v>
      </c>
      <c r="B2" s="165" t="s">
        <v>47</v>
      </c>
      <c r="C2" s="165" t="s">
        <v>0</v>
      </c>
      <c r="D2" s="175" t="s">
        <v>153</v>
      </c>
      <c r="E2" s="176" t="s">
        <v>190</v>
      </c>
      <c r="F2" s="209" t="s">
        <v>48</v>
      </c>
      <c r="G2" s="176" t="s">
        <v>1</v>
      </c>
      <c r="H2" s="177" t="s">
        <v>149</v>
      </c>
      <c r="I2" s="176" t="s">
        <v>150</v>
      </c>
    </row>
    <row r="3" spans="1:21" ht="23.25" customHeight="1" x14ac:dyDescent="0.25">
      <c r="A3" s="212" t="s">
        <v>60</v>
      </c>
      <c r="B3" s="39" t="s">
        <v>52</v>
      </c>
      <c r="C3" s="40">
        <v>1255327201</v>
      </c>
      <c r="D3" s="41">
        <v>500015</v>
      </c>
      <c r="E3" s="279">
        <v>1581.13</v>
      </c>
      <c r="F3" s="280">
        <v>1.01</v>
      </c>
      <c r="G3" s="280">
        <v>1</v>
      </c>
      <c r="H3" s="183">
        <v>1596.94</v>
      </c>
      <c r="I3" s="281">
        <v>1358.04</v>
      </c>
    </row>
    <row r="4" spans="1:21" ht="23.25" customHeight="1" x14ac:dyDescent="0.25">
      <c r="A4" s="78" t="s">
        <v>87</v>
      </c>
      <c r="B4" s="75" t="s">
        <v>84</v>
      </c>
      <c r="C4" s="76">
        <v>1184764227</v>
      </c>
      <c r="D4" s="77">
        <v>504009</v>
      </c>
      <c r="E4" s="64">
        <f>VLOOKUP(D4,'[2]LTCC REBASING RATES'!$A$13:$G$20,7,FALSE)</f>
        <v>1250</v>
      </c>
      <c r="F4" s="160">
        <v>1.01</v>
      </c>
      <c r="G4" s="160">
        <v>1</v>
      </c>
      <c r="H4" s="184">
        <v>1262.5</v>
      </c>
      <c r="I4" s="232">
        <v>1073.6300000000001</v>
      </c>
    </row>
    <row r="5" spans="1:21" ht="23.25" customHeight="1" x14ac:dyDescent="0.25">
      <c r="A5" s="84" t="s">
        <v>68</v>
      </c>
      <c r="B5" s="46" t="s">
        <v>52</v>
      </c>
      <c r="C5" s="47">
        <v>1073510277</v>
      </c>
      <c r="D5" s="48">
        <v>500041</v>
      </c>
      <c r="E5" s="85">
        <v>1853.92</v>
      </c>
      <c r="F5" s="277">
        <v>1.01</v>
      </c>
      <c r="G5" s="277">
        <v>1</v>
      </c>
      <c r="H5" s="185">
        <v>1872.46</v>
      </c>
      <c r="I5" s="233">
        <v>1592.34</v>
      </c>
    </row>
    <row r="6" spans="1:21" ht="23.25" customHeight="1" x14ac:dyDescent="0.25">
      <c r="A6" s="79" t="s">
        <v>26</v>
      </c>
      <c r="B6" s="75" t="s">
        <v>52</v>
      </c>
      <c r="C6" s="76">
        <v>1700037801</v>
      </c>
      <c r="D6" s="77">
        <v>500014</v>
      </c>
      <c r="E6" s="64">
        <v>1956.3</v>
      </c>
      <c r="F6" s="160">
        <v>1.01</v>
      </c>
      <c r="G6" s="160">
        <v>1</v>
      </c>
      <c r="H6" s="184">
        <v>1975.86</v>
      </c>
      <c r="I6" s="232">
        <v>1680.27</v>
      </c>
    </row>
    <row r="7" spans="1:21" ht="23.25" customHeight="1" x14ac:dyDescent="0.25">
      <c r="A7" s="84" t="s">
        <v>42</v>
      </c>
      <c r="B7" s="46" t="s">
        <v>52</v>
      </c>
      <c r="C7" s="47">
        <v>1851817308</v>
      </c>
      <c r="D7" s="48">
        <v>500037</v>
      </c>
      <c r="E7" s="85">
        <v>1813.56</v>
      </c>
      <c r="F7" s="277">
        <v>1.01</v>
      </c>
      <c r="G7" s="277">
        <v>1</v>
      </c>
      <c r="H7" s="185">
        <v>1831.59</v>
      </c>
      <c r="I7" s="233">
        <v>1557.58</v>
      </c>
    </row>
    <row r="8" spans="1:21" ht="23.25" customHeight="1" x14ac:dyDescent="0.25">
      <c r="A8" s="67" t="s">
        <v>76</v>
      </c>
      <c r="B8" s="16" t="s">
        <v>50</v>
      </c>
      <c r="C8" s="10">
        <v>1326002049</v>
      </c>
      <c r="D8" s="11">
        <v>500008</v>
      </c>
      <c r="E8" s="64">
        <v>3147.26</v>
      </c>
      <c r="F8" s="160">
        <v>1</v>
      </c>
      <c r="G8" s="160">
        <v>1</v>
      </c>
      <c r="H8" s="184">
        <v>3147.26</v>
      </c>
      <c r="I8" s="234">
        <v>2676.42</v>
      </c>
    </row>
    <row r="9" spans="1:21" ht="23.25" customHeight="1" x14ac:dyDescent="0.25">
      <c r="A9" s="84" t="s">
        <v>91</v>
      </c>
      <c r="B9" s="46" t="s">
        <v>84</v>
      </c>
      <c r="C9" s="47">
        <v>1891298980</v>
      </c>
      <c r="D9" s="48">
        <v>504016</v>
      </c>
      <c r="E9" s="85">
        <f>VLOOKUP(D9,'[2]LTCC REBASING RATES'!$A$13:$G$20,7,FALSE)</f>
        <v>1250</v>
      </c>
      <c r="F9" s="277">
        <v>1</v>
      </c>
      <c r="G9" s="277">
        <v>1</v>
      </c>
      <c r="H9" s="185">
        <v>1250</v>
      </c>
      <c r="I9" s="235">
        <v>1063</v>
      </c>
    </row>
    <row r="10" spans="1:21" ht="23.25" customHeight="1" thickBot="1" x14ac:dyDescent="0.3">
      <c r="A10" s="80" t="s">
        <v>77</v>
      </c>
      <c r="B10" s="81" t="s">
        <v>52</v>
      </c>
      <c r="C10" s="82">
        <v>1053373480</v>
      </c>
      <c r="D10" s="83">
        <v>500036</v>
      </c>
      <c r="E10" s="71">
        <v>1104.1199999999999</v>
      </c>
      <c r="F10" s="278">
        <v>1.01</v>
      </c>
      <c r="G10" s="278">
        <v>1</v>
      </c>
      <c r="H10" s="236">
        <v>1115.1600000000001</v>
      </c>
      <c r="I10" s="237">
        <v>948.33</v>
      </c>
    </row>
    <row r="11" spans="1:21" ht="25.5" customHeight="1" x14ac:dyDescent="0.25">
      <c r="H11" s="112"/>
      <c r="I11" s="112"/>
    </row>
    <row r="12" spans="1:21" ht="25.5" customHeight="1" x14ac:dyDescent="0.25">
      <c r="A12" s="116" t="s">
        <v>157</v>
      </c>
      <c r="B12" s="116"/>
    </row>
    <row r="13" spans="1:21" ht="25.5" customHeight="1" x14ac:dyDescent="0.25">
      <c r="A13" s="116"/>
      <c r="B13" s="116"/>
    </row>
  </sheetData>
  <mergeCells count="1">
    <mergeCell ref="A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ABAAE-E334-455F-ABA8-D0139C74F9C0}">
  <dimension ref="A1:O91"/>
  <sheetViews>
    <sheetView workbookViewId="0">
      <pane ySplit="2" topLeftCell="A3" activePane="bottomLeft" state="frozen"/>
      <selection pane="bottomLeft" activeCell="L86" sqref="L86"/>
    </sheetView>
  </sheetViews>
  <sheetFormatPr defaultRowHeight="15" x14ac:dyDescent="0.25"/>
  <cols>
    <col min="1" max="1" width="57.42578125" customWidth="1"/>
    <col min="2" max="2" width="19.140625" customWidth="1"/>
    <col min="3" max="3" width="16.5703125" customWidth="1"/>
    <col min="4" max="4" width="13" customWidth="1"/>
    <col min="5" max="5" width="14.140625" customWidth="1"/>
    <col min="7" max="7" width="14.28515625" customWidth="1"/>
    <col min="8" max="8" width="17" customWidth="1"/>
    <col min="9" max="9" width="15.140625" customWidth="1"/>
  </cols>
  <sheetData>
    <row r="1" spans="1:15" ht="34.5" thickBot="1" x14ac:dyDescent="0.3">
      <c r="A1" s="327" t="s">
        <v>185</v>
      </c>
      <c r="B1" s="327"/>
      <c r="C1" s="327"/>
      <c r="D1" s="327"/>
      <c r="E1" s="327"/>
      <c r="F1" s="327"/>
      <c r="G1" s="327"/>
      <c r="H1" s="327"/>
      <c r="I1" s="327"/>
    </row>
    <row r="2" spans="1:15" ht="75" customHeight="1" thickBot="1" x14ac:dyDescent="0.3">
      <c r="A2" s="165" t="s">
        <v>92</v>
      </c>
      <c r="B2" s="217" t="s">
        <v>47</v>
      </c>
      <c r="C2" s="217" t="s">
        <v>0</v>
      </c>
      <c r="D2" s="218" t="s">
        <v>153</v>
      </c>
      <c r="E2" s="251" t="s">
        <v>48</v>
      </c>
      <c r="F2" s="310" t="s">
        <v>1</v>
      </c>
      <c r="G2" s="220" t="s">
        <v>192</v>
      </c>
      <c r="H2" s="221" t="s">
        <v>151</v>
      </c>
      <c r="I2" s="297" t="s">
        <v>152</v>
      </c>
      <c r="J2" s="4"/>
      <c r="K2" s="4"/>
      <c r="L2" s="4"/>
      <c r="M2" s="4"/>
      <c r="N2" s="4"/>
      <c r="O2" s="4"/>
    </row>
    <row r="3" spans="1:15" ht="23.25" customHeight="1" x14ac:dyDescent="0.25">
      <c r="A3" s="296" t="s">
        <v>2</v>
      </c>
      <c r="B3" s="16" t="s">
        <v>49</v>
      </c>
      <c r="C3" s="10">
        <v>1801887658</v>
      </c>
      <c r="D3" s="11">
        <v>380060</v>
      </c>
      <c r="E3" s="54">
        <v>1</v>
      </c>
      <c r="F3" s="18">
        <v>1</v>
      </c>
      <c r="G3" s="231">
        <v>0.153</v>
      </c>
      <c r="H3" s="320">
        <v>9.9000000000000005E-2</v>
      </c>
      <c r="I3" s="299" t="s">
        <v>156</v>
      </c>
    </row>
    <row r="4" spans="1:15" ht="23.25" customHeight="1" x14ac:dyDescent="0.25">
      <c r="A4" s="43" t="s">
        <v>4</v>
      </c>
      <c r="B4" s="16" t="s">
        <v>49</v>
      </c>
      <c r="C4" s="10">
        <v>1154563963</v>
      </c>
      <c r="D4" s="11">
        <v>131328</v>
      </c>
      <c r="E4" s="54">
        <v>1</v>
      </c>
      <c r="F4" s="18">
        <v>1</v>
      </c>
      <c r="G4" s="231">
        <v>0.153</v>
      </c>
      <c r="H4" s="320">
        <v>9.9000000000000005E-2</v>
      </c>
      <c r="I4" s="299" t="s">
        <v>156</v>
      </c>
    </row>
    <row r="5" spans="1:15" ht="23.25" customHeight="1" x14ac:dyDescent="0.25">
      <c r="A5" s="43" t="s">
        <v>6</v>
      </c>
      <c r="B5" s="16" t="s">
        <v>50</v>
      </c>
      <c r="C5" s="10">
        <v>1073566246</v>
      </c>
      <c r="D5" s="11">
        <v>500060</v>
      </c>
      <c r="E5" s="54">
        <v>1.01</v>
      </c>
      <c r="F5" s="18">
        <v>1</v>
      </c>
      <c r="G5" s="231">
        <v>0.214</v>
      </c>
      <c r="H5" s="320">
        <v>0.14299999999999999</v>
      </c>
      <c r="I5" s="298">
        <v>0.21199999999999999</v>
      </c>
    </row>
    <row r="6" spans="1:15" ht="23.25" customHeight="1" x14ac:dyDescent="0.25">
      <c r="A6" s="43" t="s">
        <v>81</v>
      </c>
      <c r="B6" s="16" t="s">
        <v>82</v>
      </c>
      <c r="C6" s="10">
        <v>1528231826</v>
      </c>
      <c r="D6" s="11">
        <v>384012</v>
      </c>
      <c r="E6" s="54">
        <v>1</v>
      </c>
      <c r="F6" s="18">
        <v>1</v>
      </c>
      <c r="G6" s="231">
        <v>0.153</v>
      </c>
      <c r="H6" s="320">
        <v>9.9000000000000005E-2</v>
      </c>
      <c r="I6" s="299" t="s">
        <v>156</v>
      </c>
    </row>
    <row r="7" spans="1:15" ht="23.25" customHeight="1" x14ac:dyDescent="0.25">
      <c r="A7" s="52" t="s">
        <v>105</v>
      </c>
      <c r="B7" s="16" t="s">
        <v>106</v>
      </c>
      <c r="C7" s="10">
        <v>1245756410</v>
      </c>
      <c r="D7" s="10">
        <v>503026</v>
      </c>
      <c r="E7" s="18">
        <v>1</v>
      </c>
      <c r="F7" s="18">
        <v>1</v>
      </c>
      <c r="G7" s="231">
        <v>0.38700000000000001</v>
      </c>
      <c r="H7" s="320">
        <v>0.25</v>
      </c>
      <c r="I7" s="299" t="s">
        <v>156</v>
      </c>
    </row>
    <row r="8" spans="1:15" ht="23.25" customHeight="1" x14ac:dyDescent="0.25">
      <c r="A8" s="43" t="s">
        <v>7</v>
      </c>
      <c r="B8" s="16" t="s">
        <v>49</v>
      </c>
      <c r="C8" s="10">
        <v>1134146939</v>
      </c>
      <c r="D8" s="11">
        <v>381320</v>
      </c>
      <c r="E8" s="54">
        <v>1</v>
      </c>
      <c r="F8" s="18">
        <v>1</v>
      </c>
      <c r="G8" s="231">
        <v>0.153</v>
      </c>
      <c r="H8" s="320">
        <v>9.9000000000000005E-2</v>
      </c>
      <c r="I8" s="299" t="s">
        <v>156</v>
      </c>
    </row>
    <row r="9" spans="1:15" ht="23.25" customHeight="1" x14ac:dyDescent="0.25">
      <c r="A9" s="246" t="s">
        <v>51</v>
      </c>
      <c r="B9" s="50" t="s">
        <v>52</v>
      </c>
      <c r="C9" s="14">
        <v>1306883228</v>
      </c>
      <c r="D9" s="65">
        <v>500016</v>
      </c>
      <c r="E9" s="11">
        <v>1.01</v>
      </c>
      <c r="F9" s="18">
        <v>1</v>
      </c>
      <c r="G9" s="231">
        <v>0.45100000000000001</v>
      </c>
      <c r="H9" s="320">
        <v>0.29099999999999998</v>
      </c>
      <c r="I9" s="299" t="s">
        <v>156</v>
      </c>
    </row>
    <row r="10" spans="1:15" ht="23.25" customHeight="1" x14ac:dyDescent="0.25">
      <c r="A10" s="43" t="s">
        <v>8</v>
      </c>
      <c r="B10" s="16" t="s">
        <v>52</v>
      </c>
      <c r="C10" s="10">
        <v>1326564071</v>
      </c>
      <c r="D10" s="11">
        <v>500154</v>
      </c>
      <c r="E10" s="11">
        <v>1.01</v>
      </c>
      <c r="F10" s="18">
        <v>1</v>
      </c>
      <c r="G10" s="231">
        <v>0.193</v>
      </c>
      <c r="H10" s="320">
        <v>0.115</v>
      </c>
      <c r="I10" s="299" t="s">
        <v>156</v>
      </c>
    </row>
    <row r="11" spans="1:15" ht="23.25" customHeight="1" x14ac:dyDescent="0.25">
      <c r="A11" s="43" t="s">
        <v>53</v>
      </c>
      <c r="B11" s="16" t="s">
        <v>50</v>
      </c>
      <c r="C11" s="10">
        <v>1033174933</v>
      </c>
      <c r="D11" s="11">
        <v>500124</v>
      </c>
      <c r="E11" s="11">
        <v>1.01</v>
      </c>
      <c r="F11" s="18">
        <v>1</v>
      </c>
      <c r="G11" s="231">
        <v>0.28499999999999998</v>
      </c>
      <c r="H11" s="320">
        <v>0.16800000000000001</v>
      </c>
      <c r="I11" s="231">
        <v>0.28199999999999997</v>
      </c>
    </row>
    <row r="12" spans="1:15" ht="23.25" customHeight="1" x14ac:dyDescent="0.25">
      <c r="A12" s="43" t="s">
        <v>9</v>
      </c>
      <c r="B12" s="16" t="s">
        <v>50</v>
      </c>
      <c r="C12" s="10">
        <v>1013074061</v>
      </c>
      <c r="D12" s="11">
        <v>500084</v>
      </c>
      <c r="E12" s="11">
        <v>1.01</v>
      </c>
      <c r="F12" s="18">
        <v>1</v>
      </c>
      <c r="G12" s="231">
        <v>0.23100000000000001</v>
      </c>
      <c r="H12" s="320">
        <v>0.14799999999999999</v>
      </c>
      <c r="I12" s="231">
        <v>0.22900000000000001</v>
      </c>
    </row>
    <row r="13" spans="1:15" ht="23.25" customHeight="1" x14ac:dyDescent="0.25">
      <c r="A13" s="43" t="s">
        <v>83</v>
      </c>
      <c r="B13" s="16" t="s">
        <v>84</v>
      </c>
      <c r="C13" s="10">
        <v>1053327890</v>
      </c>
      <c r="D13" s="11">
        <v>504002</v>
      </c>
      <c r="E13" s="11">
        <v>1.01</v>
      </c>
      <c r="F13" s="18">
        <v>1</v>
      </c>
      <c r="G13" s="231">
        <v>0.34200000000000003</v>
      </c>
      <c r="H13" s="320">
        <v>0.24199999999999999</v>
      </c>
      <c r="I13" s="299" t="s">
        <v>156</v>
      </c>
    </row>
    <row r="14" spans="1:15" ht="23.25" customHeight="1" x14ac:dyDescent="0.25">
      <c r="A14" s="52" t="s">
        <v>54</v>
      </c>
      <c r="B14" s="16" t="s">
        <v>52</v>
      </c>
      <c r="C14" s="10">
        <v>1164493847</v>
      </c>
      <c r="D14" s="10">
        <v>500138</v>
      </c>
      <c r="E14" s="11">
        <v>1.01</v>
      </c>
      <c r="F14" s="18">
        <v>1</v>
      </c>
      <c r="G14" s="231">
        <v>0.40500000000000003</v>
      </c>
      <c r="H14" s="320">
        <v>0.219</v>
      </c>
      <c r="I14" s="299" t="s">
        <v>156</v>
      </c>
    </row>
    <row r="15" spans="1:15" ht="23.25" customHeight="1" x14ac:dyDescent="0.25">
      <c r="A15" s="43" t="s">
        <v>10</v>
      </c>
      <c r="B15" s="16" t="s">
        <v>49</v>
      </c>
      <c r="C15" s="10">
        <v>1619988144</v>
      </c>
      <c r="D15" s="11">
        <v>131327</v>
      </c>
      <c r="E15" s="54">
        <v>1</v>
      </c>
      <c r="F15" s="18">
        <v>1</v>
      </c>
      <c r="G15" s="231">
        <v>0.153</v>
      </c>
      <c r="H15" s="320">
        <v>9.9000000000000005E-2</v>
      </c>
      <c r="I15" s="299" t="s">
        <v>156</v>
      </c>
    </row>
    <row r="16" spans="1:15" ht="23.25" customHeight="1" x14ac:dyDescent="0.25">
      <c r="A16" s="246" t="s">
        <v>55</v>
      </c>
      <c r="B16" s="16" t="s">
        <v>56</v>
      </c>
      <c r="C16" s="10">
        <v>1154378859</v>
      </c>
      <c r="D16" s="11">
        <v>500031</v>
      </c>
      <c r="E16" s="54">
        <v>1.01</v>
      </c>
      <c r="F16" s="243">
        <v>1.25</v>
      </c>
      <c r="G16" s="231">
        <v>0.193</v>
      </c>
      <c r="H16" s="320">
        <v>0.157</v>
      </c>
      <c r="I16" s="299" t="s">
        <v>156</v>
      </c>
    </row>
    <row r="17" spans="1:9" ht="23.25" customHeight="1" x14ac:dyDescent="0.25">
      <c r="A17" s="43" t="s">
        <v>11</v>
      </c>
      <c r="B17" s="16" t="s">
        <v>50</v>
      </c>
      <c r="C17" s="10">
        <v>1053359729</v>
      </c>
      <c r="D17" s="11">
        <v>500064</v>
      </c>
      <c r="E17" s="54">
        <v>1</v>
      </c>
      <c r="F17" s="18">
        <v>1</v>
      </c>
      <c r="G17" s="231">
        <v>0.35399999999999998</v>
      </c>
      <c r="H17" s="320">
        <v>0.24299999999999999</v>
      </c>
      <c r="I17" s="231">
        <v>0.35399999999999998</v>
      </c>
    </row>
    <row r="18" spans="1:9" ht="23.25" customHeight="1" x14ac:dyDescent="0.25">
      <c r="A18" s="43" t="s">
        <v>85</v>
      </c>
      <c r="B18" s="16" t="s">
        <v>84</v>
      </c>
      <c r="C18" s="10">
        <v>1932698107</v>
      </c>
      <c r="D18" s="11">
        <v>504014</v>
      </c>
      <c r="E18" s="11">
        <v>1.01</v>
      </c>
      <c r="F18" s="18">
        <v>1</v>
      </c>
      <c r="G18" s="231">
        <v>0.38900000000000001</v>
      </c>
      <c r="H18" s="320">
        <v>7.1999999999999995E-2</v>
      </c>
      <c r="I18" s="299" t="s">
        <v>156</v>
      </c>
    </row>
    <row r="19" spans="1:9" ht="23.25" customHeight="1" x14ac:dyDescent="0.25">
      <c r="A19" s="246" t="s">
        <v>12</v>
      </c>
      <c r="B19" s="16" t="s">
        <v>50</v>
      </c>
      <c r="C19" s="10">
        <v>1710913140</v>
      </c>
      <c r="D19" s="11">
        <v>500007</v>
      </c>
      <c r="E19" s="54">
        <v>1</v>
      </c>
      <c r="F19" s="18">
        <v>1</v>
      </c>
      <c r="G19" s="231">
        <v>0.32800000000000001</v>
      </c>
      <c r="H19" s="320">
        <v>0.217</v>
      </c>
      <c r="I19" s="298">
        <v>0.32800000000000001</v>
      </c>
    </row>
    <row r="20" spans="1:9" ht="23.25" customHeight="1" x14ac:dyDescent="0.25">
      <c r="A20" s="43" t="s">
        <v>13</v>
      </c>
      <c r="B20" s="16" t="s">
        <v>52</v>
      </c>
      <c r="C20" s="10">
        <v>1972507580</v>
      </c>
      <c r="D20" s="11">
        <v>500058</v>
      </c>
      <c r="E20" s="11">
        <v>1.01</v>
      </c>
      <c r="F20" s="18">
        <v>1</v>
      </c>
      <c r="G20" s="231">
        <v>0.25800000000000001</v>
      </c>
      <c r="H20" s="320">
        <v>0.17100000000000001</v>
      </c>
      <c r="I20" s="299" t="s">
        <v>156</v>
      </c>
    </row>
    <row r="21" spans="1:9" ht="23.25" customHeight="1" x14ac:dyDescent="0.25">
      <c r="A21" s="43" t="s">
        <v>57</v>
      </c>
      <c r="B21" s="16" t="s">
        <v>52</v>
      </c>
      <c r="C21" s="10">
        <v>1861522088</v>
      </c>
      <c r="D21" s="11">
        <v>500052</v>
      </c>
      <c r="E21" s="54">
        <v>1</v>
      </c>
      <c r="F21" s="18">
        <v>1</v>
      </c>
      <c r="G21" s="231">
        <v>0.27900000000000003</v>
      </c>
      <c r="H21" s="320">
        <v>0.152</v>
      </c>
      <c r="I21" s="299" t="s">
        <v>156</v>
      </c>
    </row>
    <row r="22" spans="1:9" ht="23.25" customHeight="1" x14ac:dyDescent="0.25">
      <c r="A22" s="43" t="s">
        <v>113</v>
      </c>
      <c r="B22" s="16" t="s">
        <v>114</v>
      </c>
      <c r="C22" s="10">
        <v>1578632568</v>
      </c>
      <c r="D22" s="11">
        <v>502002</v>
      </c>
      <c r="E22" s="54">
        <v>1</v>
      </c>
      <c r="F22" s="18">
        <v>1</v>
      </c>
      <c r="G22" s="231">
        <v>0.20399999999999999</v>
      </c>
      <c r="H22" s="320">
        <v>0.13200000000000001</v>
      </c>
      <c r="I22" s="299" t="s">
        <v>156</v>
      </c>
    </row>
    <row r="23" spans="1:9" ht="23.25" customHeight="1" x14ac:dyDescent="0.25">
      <c r="A23" s="43" t="s">
        <v>14</v>
      </c>
      <c r="B23" s="16" t="s">
        <v>49</v>
      </c>
      <c r="C23" s="10">
        <v>1992798409</v>
      </c>
      <c r="D23" s="11">
        <v>130049</v>
      </c>
      <c r="E23" s="54">
        <v>1</v>
      </c>
      <c r="F23" s="18">
        <v>1</v>
      </c>
      <c r="G23" s="231">
        <v>0.153</v>
      </c>
      <c r="H23" s="320">
        <v>9.9000000000000005E-2</v>
      </c>
      <c r="I23" s="299" t="s">
        <v>156</v>
      </c>
    </row>
    <row r="24" spans="1:9" ht="23.25" customHeight="1" x14ac:dyDescent="0.25">
      <c r="A24" s="43" t="s">
        <v>15</v>
      </c>
      <c r="B24" s="16" t="s">
        <v>58</v>
      </c>
      <c r="C24" s="10">
        <v>1831112358</v>
      </c>
      <c r="D24" s="11">
        <v>380007</v>
      </c>
      <c r="E24" s="54">
        <v>1</v>
      </c>
      <c r="F24" s="18">
        <v>1</v>
      </c>
      <c r="G24" s="231">
        <v>0.38800000000000001</v>
      </c>
      <c r="H24" s="320">
        <v>0.252</v>
      </c>
      <c r="I24" s="299" t="s">
        <v>156</v>
      </c>
    </row>
    <row r="25" spans="1:9" ht="23.25" customHeight="1" x14ac:dyDescent="0.25">
      <c r="A25" s="43" t="s">
        <v>16</v>
      </c>
      <c r="B25" s="16" t="s">
        <v>49</v>
      </c>
      <c r="C25" s="10">
        <v>1780608216</v>
      </c>
      <c r="D25" s="11">
        <v>380017</v>
      </c>
      <c r="E25" s="54">
        <v>1</v>
      </c>
      <c r="F25" s="18">
        <v>1</v>
      </c>
      <c r="G25" s="231">
        <v>0.153</v>
      </c>
      <c r="H25" s="320">
        <v>9.9000000000000005E-2</v>
      </c>
      <c r="I25" s="299" t="s">
        <v>156</v>
      </c>
    </row>
    <row r="26" spans="1:9" ht="23.25" customHeight="1" x14ac:dyDescent="0.25">
      <c r="A26" s="43" t="s">
        <v>17</v>
      </c>
      <c r="B26" s="16" t="s">
        <v>52</v>
      </c>
      <c r="C26" s="10">
        <v>1700809829</v>
      </c>
      <c r="D26" s="11">
        <v>500150</v>
      </c>
      <c r="E26" s="11">
        <v>1.01</v>
      </c>
      <c r="F26" s="18">
        <v>1</v>
      </c>
      <c r="G26" s="231">
        <v>0.28100000000000003</v>
      </c>
      <c r="H26" s="320">
        <v>0.19</v>
      </c>
      <c r="I26" s="299" t="s">
        <v>156</v>
      </c>
    </row>
    <row r="27" spans="1:9" ht="23.25" customHeight="1" x14ac:dyDescent="0.25">
      <c r="A27" s="43" t="s">
        <v>86</v>
      </c>
      <c r="B27" s="16" t="s">
        <v>84</v>
      </c>
      <c r="C27" s="10">
        <v>1548342181</v>
      </c>
      <c r="D27" s="11">
        <v>504008</v>
      </c>
      <c r="E27" s="54">
        <v>1</v>
      </c>
      <c r="F27" s="18">
        <v>1</v>
      </c>
      <c r="G27" s="231">
        <v>0.36199999999999999</v>
      </c>
      <c r="H27" s="320">
        <v>6.0999999999999999E-2</v>
      </c>
      <c r="I27" s="299" t="s">
        <v>156</v>
      </c>
    </row>
    <row r="28" spans="1:9" ht="23.25" customHeight="1" x14ac:dyDescent="0.25">
      <c r="A28" s="43" t="s">
        <v>107</v>
      </c>
      <c r="B28" s="16" t="s">
        <v>108</v>
      </c>
      <c r="C28" s="10">
        <v>1497817654</v>
      </c>
      <c r="D28" s="10">
        <v>501337</v>
      </c>
      <c r="E28" s="54">
        <v>1</v>
      </c>
      <c r="F28" s="18">
        <v>1</v>
      </c>
      <c r="G28" s="231">
        <v>0.27500000000000002</v>
      </c>
      <c r="H28" s="320">
        <v>0.17299999999999999</v>
      </c>
      <c r="I28" s="299" t="s">
        <v>156</v>
      </c>
    </row>
    <row r="29" spans="1:9" ht="23.25" customHeight="1" x14ac:dyDescent="0.25">
      <c r="A29" s="43" t="s">
        <v>115</v>
      </c>
      <c r="B29" s="16" t="s">
        <v>116</v>
      </c>
      <c r="C29" s="10">
        <v>1841390077</v>
      </c>
      <c r="D29" s="18" t="s">
        <v>117</v>
      </c>
      <c r="E29" s="54">
        <v>1</v>
      </c>
      <c r="F29" s="18">
        <v>1</v>
      </c>
      <c r="G29" s="231">
        <v>0.27900000000000003</v>
      </c>
      <c r="H29" s="320">
        <v>0.18099999999999999</v>
      </c>
      <c r="I29" s="299" t="s">
        <v>156</v>
      </c>
    </row>
    <row r="30" spans="1:9" ht="23.25" customHeight="1" x14ac:dyDescent="0.25">
      <c r="A30" s="43" t="s">
        <v>18</v>
      </c>
      <c r="B30" s="16" t="s">
        <v>52</v>
      </c>
      <c r="C30" s="10">
        <v>1306952726</v>
      </c>
      <c r="D30" s="11">
        <v>503301</v>
      </c>
      <c r="E30" s="11">
        <v>1.01</v>
      </c>
      <c r="F30" s="18">
        <v>1</v>
      </c>
      <c r="G30" s="231">
        <v>0.28999999999999998</v>
      </c>
      <c r="H30" s="320">
        <v>0.17199999999999999</v>
      </c>
      <c r="I30" s="299" t="s">
        <v>156</v>
      </c>
    </row>
    <row r="31" spans="1:9" ht="23.25" customHeight="1" x14ac:dyDescent="0.25">
      <c r="A31" s="43" t="s">
        <v>59</v>
      </c>
      <c r="B31" s="16" t="s">
        <v>49</v>
      </c>
      <c r="C31" s="10">
        <v>1306842752</v>
      </c>
      <c r="D31" s="11">
        <v>380001</v>
      </c>
      <c r="E31" s="54">
        <v>1</v>
      </c>
      <c r="F31" s="18">
        <v>1</v>
      </c>
      <c r="G31" s="231">
        <v>0.153</v>
      </c>
      <c r="H31" s="320">
        <v>9.9000000000000005E-2</v>
      </c>
      <c r="I31" s="299" t="s">
        <v>156</v>
      </c>
    </row>
    <row r="32" spans="1:9" ht="23.25" customHeight="1" x14ac:dyDescent="0.25">
      <c r="A32" s="43" t="s">
        <v>60</v>
      </c>
      <c r="B32" s="16" t="s">
        <v>52</v>
      </c>
      <c r="C32" s="10">
        <v>1255327201</v>
      </c>
      <c r="D32" s="11">
        <v>500015</v>
      </c>
      <c r="E32" s="11">
        <v>1.01</v>
      </c>
      <c r="F32" s="18">
        <v>1</v>
      </c>
      <c r="G32" s="231">
        <v>0.23499999999999999</v>
      </c>
      <c r="H32" s="320">
        <v>0.17100000000000001</v>
      </c>
      <c r="I32" s="299" t="s">
        <v>156</v>
      </c>
    </row>
    <row r="33" spans="1:9" ht="23.25" customHeight="1" x14ac:dyDescent="0.25">
      <c r="A33" s="43" t="s">
        <v>61</v>
      </c>
      <c r="B33" s="16" t="s">
        <v>52</v>
      </c>
      <c r="C33" s="10">
        <v>1841258639</v>
      </c>
      <c r="D33" s="11">
        <v>500139</v>
      </c>
      <c r="E33" s="11">
        <v>1.01</v>
      </c>
      <c r="F33" s="18">
        <v>1</v>
      </c>
      <c r="G33" s="231">
        <v>0.16</v>
      </c>
      <c r="H33" s="320">
        <v>0.108</v>
      </c>
      <c r="I33" s="299" t="s">
        <v>156</v>
      </c>
    </row>
    <row r="34" spans="1:9" ht="23.25" customHeight="1" x14ac:dyDescent="0.25">
      <c r="A34" s="43" t="s">
        <v>62</v>
      </c>
      <c r="B34" s="16" t="s">
        <v>52</v>
      </c>
      <c r="C34" s="10">
        <v>1356528269</v>
      </c>
      <c r="D34" s="11">
        <v>500044</v>
      </c>
      <c r="E34" s="11">
        <v>1.01</v>
      </c>
      <c r="F34" s="18">
        <v>1</v>
      </c>
      <c r="G34" s="231">
        <v>0.22</v>
      </c>
      <c r="H34" s="320">
        <v>0.157</v>
      </c>
      <c r="I34" s="299" t="s">
        <v>156</v>
      </c>
    </row>
    <row r="35" spans="1:9" ht="23.25" customHeight="1" x14ac:dyDescent="0.25">
      <c r="A35" s="43" t="s">
        <v>63</v>
      </c>
      <c r="B35" s="16" t="s">
        <v>52</v>
      </c>
      <c r="C35" s="10">
        <v>1841231461</v>
      </c>
      <c r="D35" s="11">
        <v>500079</v>
      </c>
      <c r="E35" s="11">
        <v>1.01</v>
      </c>
      <c r="F35" s="18">
        <v>1</v>
      </c>
      <c r="G35" s="231">
        <v>0.22500000000000001</v>
      </c>
      <c r="H35" s="320">
        <v>0.151</v>
      </c>
      <c r="I35" s="299" t="s">
        <v>156</v>
      </c>
    </row>
    <row r="36" spans="1:9" ht="23.25" customHeight="1" x14ac:dyDescent="0.25">
      <c r="A36" s="43" t="s">
        <v>19</v>
      </c>
      <c r="B36" s="16" t="s">
        <v>52</v>
      </c>
      <c r="C36" s="10">
        <v>1366556227</v>
      </c>
      <c r="D36" s="11">
        <v>500129</v>
      </c>
      <c r="E36" s="11">
        <v>1.01</v>
      </c>
      <c r="F36" s="18">
        <v>1</v>
      </c>
      <c r="G36" s="231">
        <v>0.23200000000000001</v>
      </c>
      <c r="H36" s="320">
        <v>0.156</v>
      </c>
      <c r="I36" s="299" t="s">
        <v>156</v>
      </c>
    </row>
    <row r="37" spans="1:9" ht="23.25" customHeight="1" x14ac:dyDescent="0.25">
      <c r="A37" s="43" t="s">
        <v>64</v>
      </c>
      <c r="B37" s="16" t="s">
        <v>52</v>
      </c>
      <c r="C37" s="10">
        <v>1538345251</v>
      </c>
      <c r="D37" s="11">
        <v>500119</v>
      </c>
      <c r="E37" s="11">
        <v>1.01</v>
      </c>
      <c r="F37" s="18">
        <v>1</v>
      </c>
      <c r="G37" s="231">
        <v>0.23499999999999999</v>
      </c>
      <c r="H37" s="320">
        <v>0.161</v>
      </c>
      <c r="I37" s="299" t="s">
        <v>156</v>
      </c>
    </row>
    <row r="38" spans="1:9" ht="23.25" customHeight="1" x14ac:dyDescent="0.25">
      <c r="A38" s="90" t="s">
        <v>87</v>
      </c>
      <c r="B38" s="16" t="s">
        <v>84</v>
      </c>
      <c r="C38" s="10">
        <v>1184764227</v>
      </c>
      <c r="D38" s="11">
        <v>504009</v>
      </c>
      <c r="E38" s="54">
        <v>1.01</v>
      </c>
      <c r="F38" s="18">
        <v>1</v>
      </c>
      <c r="G38" s="231">
        <v>0.27200000000000002</v>
      </c>
      <c r="H38" s="320">
        <v>0.215</v>
      </c>
      <c r="I38" s="299" t="s">
        <v>156</v>
      </c>
    </row>
    <row r="39" spans="1:9" ht="23.25" customHeight="1" x14ac:dyDescent="0.25">
      <c r="A39" s="43" t="s">
        <v>118</v>
      </c>
      <c r="B39" s="50" t="s">
        <v>119</v>
      </c>
      <c r="C39" s="10">
        <v>1023079092</v>
      </c>
      <c r="D39" s="17">
        <v>132001</v>
      </c>
      <c r="E39" s="54">
        <v>1</v>
      </c>
      <c r="F39" s="18">
        <v>1</v>
      </c>
      <c r="G39" s="231">
        <v>0.153</v>
      </c>
      <c r="H39" s="320">
        <v>9.9000000000000005E-2</v>
      </c>
      <c r="I39" s="299" t="s">
        <v>156</v>
      </c>
    </row>
    <row r="40" spans="1:9" ht="23.25" customHeight="1" x14ac:dyDescent="0.25">
      <c r="A40" s="43" t="s">
        <v>20</v>
      </c>
      <c r="B40" s="16" t="s">
        <v>50</v>
      </c>
      <c r="C40" s="10">
        <v>1306845557</v>
      </c>
      <c r="D40" s="11">
        <v>500072</v>
      </c>
      <c r="E40" s="11">
        <v>1.01</v>
      </c>
      <c r="F40" s="18">
        <v>1</v>
      </c>
      <c r="G40" s="231">
        <v>0.443</v>
      </c>
      <c r="H40" s="320">
        <v>0.33600000000000002</v>
      </c>
      <c r="I40" s="231">
        <v>0.439</v>
      </c>
    </row>
    <row r="41" spans="1:9" ht="23.25" customHeight="1" x14ac:dyDescent="0.25">
      <c r="A41" s="43" t="s">
        <v>65</v>
      </c>
      <c r="B41" s="16" t="s">
        <v>58</v>
      </c>
      <c r="C41" s="10">
        <v>1609824010</v>
      </c>
      <c r="D41" s="11">
        <v>380009</v>
      </c>
      <c r="E41" s="54">
        <v>1</v>
      </c>
      <c r="F41" s="18">
        <v>1</v>
      </c>
      <c r="G41" s="231">
        <v>0.36599999999999999</v>
      </c>
      <c r="H41" s="320">
        <v>0.23699999999999999</v>
      </c>
      <c r="I41" s="299" t="s">
        <v>156</v>
      </c>
    </row>
    <row r="42" spans="1:9" ht="23.25" customHeight="1" x14ac:dyDescent="0.25">
      <c r="A42" s="43" t="s">
        <v>21</v>
      </c>
      <c r="B42" s="16" t="s">
        <v>52</v>
      </c>
      <c r="C42" s="10">
        <v>1861432726</v>
      </c>
      <c r="D42" s="11">
        <v>500051</v>
      </c>
      <c r="E42" s="11">
        <v>1.01</v>
      </c>
      <c r="F42" s="18">
        <v>1</v>
      </c>
      <c r="G42" s="231">
        <v>0.22700000000000001</v>
      </c>
      <c r="H42" s="320">
        <v>0.122</v>
      </c>
      <c r="I42" s="299" t="s">
        <v>156</v>
      </c>
    </row>
    <row r="43" spans="1:9" ht="23.25" customHeight="1" x14ac:dyDescent="0.25">
      <c r="A43" s="43" t="s">
        <v>66</v>
      </c>
      <c r="B43" s="16" t="s">
        <v>52</v>
      </c>
      <c r="C43" s="10">
        <v>1487917233</v>
      </c>
      <c r="D43" s="11">
        <v>501340</v>
      </c>
      <c r="E43" s="54">
        <v>1</v>
      </c>
      <c r="F43" s="18">
        <v>1</v>
      </c>
      <c r="G43" s="231">
        <v>0.54700000000000004</v>
      </c>
      <c r="H43" s="320">
        <v>0.46100000000000002</v>
      </c>
      <c r="I43" s="299" t="s">
        <v>156</v>
      </c>
    </row>
    <row r="44" spans="1:9" ht="23.25" customHeight="1" x14ac:dyDescent="0.25">
      <c r="A44" s="43" t="s">
        <v>67</v>
      </c>
      <c r="B44" s="16" t="s">
        <v>52</v>
      </c>
      <c r="C44" s="10">
        <v>1134178999</v>
      </c>
      <c r="D44" s="11">
        <v>500050</v>
      </c>
      <c r="E44" s="11">
        <v>1.01</v>
      </c>
      <c r="F44" s="18">
        <v>1</v>
      </c>
      <c r="G44" s="231">
        <v>0.20300000000000001</v>
      </c>
      <c r="H44" s="320">
        <v>0.157</v>
      </c>
      <c r="I44" s="299" t="s">
        <v>156</v>
      </c>
    </row>
    <row r="45" spans="1:9" ht="23.25" customHeight="1" x14ac:dyDescent="0.25">
      <c r="A45" s="43" t="s">
        <v>68</v>
      </c>
      <c r="B45" s="16" t="s">
        <v>52</v>
      </c>
      <c r="C45" s="10">
        <v>1073510277</v>
      </c>
      <c r="D45" s="11">
        <v>500041</v>
      </c>
      <c r="E45" s="11">
        <v>1.01</v>
      </c>
      <c r="F45" s="18">
        <v>1</v>
      </c>
      <c r="G45" s="231">
        <v>0.20699999999999999</v>
      </c>
      <c r="H45" s="320">
        <v>0.17199999999999999</v>
      </c>
      <c r="I45" s="299" t="s">
        <v>156</v>
      </c>
    </row>
    <row r="46" spans="1:9" ht="23.25" customHeight="1" x14ac:dyDescent="0.25">
      <c r="A46" s="43" t="s">
        <v>69</v>
      </c>
      <c r="B46" s="16" t="s">
        <v>52</v>
      </c>
      <c r="C46" s="10">
        <v>1487904546</v>
      </c>
      <c r="D46" s="11">
        <v>500030</v>
      </c>
      <c r="E46" s="11">
        <v>1.01</v>
      </c>
      <c r="F46" s="18">
        <v>1</v>
      </c>
      <c r="G46" s="231">
        <v>0.2</v>
      </c>
      <c r="H46" s="320">
        <v>0.154</v>
      </c>
      <c r="I46" s="299" t="s">
        <v>156</v>
      </c>
    </row>
    <row r="47" spans="1:9" ht="23.25" customHeight="1" x14ac:dyDescent="0.25">
      <c r="A47" s="43" t="s">
        <v>109</v>
      </c>
      <c r="B47" s="16" t="s">
        <v>108</v>
      </c>
      <c r="C47" s="10">
        <v>1861995714</v>
      </c>
      <c r="D47" s="17">
        <v>501329</v>
      </c>
      <c r="E47" s="54">
        <v>1</v>
      </c>
      <c r="F47" s="18">
        <v>1</v>
      </c>
      <c r="G47" s="231">
        <v>0.34399999999999997</v>
      </c>
      <c r="H47" s="320">
        <v>0.217</v>
      </c>
      <c r="I47" s="299" t="s">
        <v>156</v>
      </c>
    </row>
    <row r="48" spans="1:9" ht="23.25" customHeight="1" x14ac:dyDescent="0.25">
      <c r="A48" s="43" t="s">
        <v>22</v>
      </c>
      <c r="B48" s="16" t="s">
        <v>52</v>
      </c>
      <c r="C48" s="10">
        <v>1376624981</v>
      </c>
      <c r="D48" s="11">
        <v>500019</v>
      </c>
      <c r="E48" s="11">
        <v>1.01</v>
      </c>
      <c r="F48" s="18">
        <v>1</v>
      </c>
      <c r="G48" s="231">
        <v>0.19</v>
      </c>
      <c r="H48" s="320">
        <v>0.14399999999999999</v>
      </c>
      <c r="I48" s="299" t="s">
        <v>156</v>
      </c>
    </row>
    <row r="49" spans="1:9" ht="23.25" customHeight="1" x14ac:dyDescent="0.25">
      <c r="A49" s="43" t="s">
        <v>23</v>
      </c>
      <c r="B49" s="16" t="s">
        <v>52</v>
      </c>
      <c r="C49" s="10">
        <v>1225289895</v>
      </c>
      <c r="D49" s="11">
        <v>500077</v>
      </c>
      <c r="E49" s="11">
        <v>1.01</v>
      </c>
      <c r="F49" s="18">
        <v>1</v>
      </c>
      <c r="G49" s="231">
        <v>0.20799999999999999</v>
      </c>
      <c r="H49" s="320">
        <v>0.14799999999999999</v>
      </c>
      <c r="I49" s="299" t="s">
        <v>156</v>
      </c>
    </row>
    <row r="50" spans="1:9" ht="23.25" customHeight="1" x14ac:dyDescent="0.25">
      <c r="A50" s="43" t="s">
        <v>24</v>
      </c>
      <c r="B50" s="16" t="s">
        <v>49</v>
      </c>
      <c r="C50" s="10">
        <v>1255429338</v>
      </c>
      <c r="D50" s="11">
        <v>381318</v>
      </c>
      <c r="E50" s="54">
        <v>1</v>
      </c>
      <c r="F50" s="18">
        <v>1</v>
      </c>
      <c r="G50" s="231">
        <v>0.153</v>
      </c>
      <c r="H50" s="320">
        <v>9.9000000000000005E-2</v>
      </c>
      <c r="I50" s="299" t="s">
        <v>156</v>
      </c>
    </row>
    <row r="51" spans="1:9" ht="23.25" customHeight="1" x14ac:dyDescent="0.25">
      <c r="A51" s="43" t="s">
        <v>25</v>
      </c>
      <c r="B51" s="16" t="s">
        <v>49</v>
      </c>
      <c r="C51" s="10">
        <v>1003991845</v>
      </c>
      <c r="D51" s="11">
        <v>380061</v>
      </c>
      <c r="E51" s="54">
        <v>1</v>
      </c>
      <c r="F51" s="18">
        <v>1</v>
      </c>
      <c r="G51" s="231">
        <v>0.153</v>
      </c>
      <c r="H51" s="320">
        <v>9.9000000000000005E-2</v>
      </c>
      <c r="I51" s="299" t="s">
        <v>156</v>
      </c>
    </row>
    <row r="52" spans="1:9" ht="23.25" customHeight="1" x14ac:dyDescent="0.25">
      <c r="A52" s="43" t="s">
        <v>26</v>
      </c>
      <c r="B52" s="16" t="s">
        <v>52</v>
      </c>
      <c r="C52" s="10">
        <v>1700037801</v>
      </c>
      <c r="D52" s="11">
        <v>500014</v>
      </c>
      <c r="E52" s="11">
        <v>1.01</v>
      </c>
      <c r="F52" s="18">
        <v>1</v>
      </c>
      <c r="G52" s="231">
        <v>0.255</v>
      </c>
      <c r="H52" s="320">
        <v>0.17699999999999999</v>
      </c>
      <c r="I52" s="299" t="s">
        <v>156</v>
      </c>
    </row>
    <row r="53" spans="1:9" ht="23.25" customHeight="1" x14ac:dyDescent="0.25">
      <c r="A53" s="43" t="s">
        <v>70</v>
      </c>
      <c r="B53" s="16" t="s">
        <v>52</v>
      </c>
      <c r="C53" s="10">
        <v>1144471715</v>
      </c>
      <c r="D53" s="11">
        <v>500054</v>
      </c>
      <c r="E53" s="11">
        <v>1.01</v>
      </c>
      <c r="F53" s="18">
        <v>1</v>
      </c>
      <c r="G53" s="231">
        <v>0.26800000000000002</v>
      </c>
      <c r="H53" s="320">
        <v>0.182</v>
      </c>
      <c r="I53" s="299" t="s">
        <v>156</v>
      </c>
    </row>
    <row r="54" spans="1:9" ht="23.25" customHeight="1" x14ac:dyDescent="0.25">
      <c r="A54" s="43" t="s">
        <v>110</v>
      </c>
      <c r="B54" s="16" t="s">
        <v>106</v>
      </c>
      <c r="C54" s="10">
        <v>1497752091</v>
      </c>
      <c r="D54" s="10">
        <v>503025</v>
      </c>
      <c r="E54" s="11">
        <v>1.01</v>
      </c>
      <c r="F54" s="18">
        <v>1</v>
      </c>
      <c r="G54" s="231">
        <v>0.49</v>
      </c>
      <c r="H54" s="320">
        <v>0.34899999999999998</v>
      </c>
      <c r="I54" s="299" t="s">
        <v>156</v>
      </c>
    </row>
    <row r="55" spans="1:9" ht="23.25" customHeight="1" x14ac:dyDescent="0.25">
      <c r="A55" s="43" t="s">
        <v>27</v>
      </c>
      <c r="B55" s="16" t="s">
        <v>52</v>
      </c>
      <c r="C55" s="10">
        <v>1386895886</v>
      </c>
      <c r="D55" s="11">
        <v>500002</v>
      </c>
      <c r="E55" s="11">
        <v>1.01</v>
      </c>
      <c r="F55" s="18">
        <v>1</v>
      </c>
      <c r="G55" s="231">
        <v>0.25</v>
      </c>
      <c r="H55" s="320">
        <v>0.17199999999999999</v>
      </c>
      <c r="I55" s="299" t="s">
        <v>156</v>
      </c>
    </row>
    <row r="56" spans="1:9" ht="23.25" customHeight="1" x14ac:dyDescent="0.25">
      <c r="A56" s="43" t="s">
        <v>28</v>
      </c>
      <c r="B56" s="16" t="s">
        <v>52</v>
      </c>
      <c r="C56" s="10">
        <v>1346250594</v>
      </c>
      <c r="D56" s="11">
        <v>500024</v>
      </c>
      <c r="E56" s="11">
        <v>1.01</v>
      </c>
      <c r="F56" s="18">
        <v>1</v>
      </c>
      <c r="G56" s="231">
        <v>0.223</v>
      </c>
      <c r="H56" s="320">
        <v>0.16500000000000001</v>
      </c>
      <c r="I56" s="299" t="s">
        <v>156</v>
      </c>
    </row>
    <row r="57" spans="1:9" ht="23.25" customHeight="1" x14ac:dyDescent="0.25">
      <c r="A57" s="43" t="s">
        <v>29</v>
      </c>
      <c r="B57" s="16" t="s">
        <v>49</v>
      </c>
      <c r="C57" s="10">
        <v>1114015971</v>
      </c>
      <c r="D57" s="11">
        <v>380004</v>
      </c>
      <c r="E57" s="54">
        <v>1</v>
      </c>
      <c r="F57" s="18">
        <v>1</v>
      </c>
      <c r="G57" s="231">
        <v>0.153</v>
      </c>
      <c r="H57" s="320">
        <v>9.9000000000000005E-2</v>
      </c>
      <c r="I57" s="299" t="s">
        <v>156</v>
      </c>
    </row>
    <row r="58" spans="1:9" ht="23.25" customHeight="1" x14ac:dyDescent="0.25">
      <c r="A58" s="43" t="s">
        <v>166</v>
      </c>
      <c r="B58" s="16" t="s">
        <v>106</v>
      </c>
      <c r="C58" s="10">
        <v>1306628821</v>
      </c>
      <c r="D58" s="11">
        <v>503027</v>
      </c>
      <c r="E58" s="54">
        <v>1</v>
      </c>
      <c r="F58" s="311">
        <v>1</v>
      </c>
      <c r="G58" s="231">
        <v>0.153</v>
      </c>
      <c r="H58" s="320">
        <v>9.6000000000000002E-2</v>
      </c>
      <c r="I58" s="299" t="s">
        <v>156</v>
      </c>
    </row>
    <row r="59" spans="1:9" ht="23.25" customHeight="1" x14ac:dyDescent="0.25">
      <c r="A59" s="43" t="s">
        <v>88</v>
      </c>
      <c r="B59" s="16" t="s">
        <v>84</v>
      </c>
      <c r="C59" s="10">
        <v>1750881017</v>
      </c>
      <c r="D59" s="11">
        <v>504013</v>
      </c>
      <c r="E59" s="54">
        <v>1</v>
      </c>
      <c r="F59" s="18">
        <v>1</v>
      </c>
      <c r="G59" s="231">
        <v>0.42199999999999999</v>
      </c>
      <c r="H59" s="320">
        <v>0.68100000000000005</v>
      </c>
      <c r="I59" s="299" t="s">
        <v>156</v>
      </c>
    </row>
    <row r="60" spans="1:9" ht="23.25" customHeight="1" x14ac:dyDescent="0.25">
      <c r="A60" s="43" t="s">
        <v>111</v>
      </c>
      <c r="B60" s="16" t="s">
        <v>112</v>
      </c>
      <c r="C60" s="10">
        <v>1164858411</v>
      </c>
      <c r="D60" s="17">
        <v>133027</v>
      </c>
      <c r="E60" s="54">
        <v>1</v>
      </c>
      <c r="F60" s="18">
        <v>1</v>
      </c>
      <c r="G60" s="231">
        <v>0.153</v>
      </c>
      <c r="H60" s="320">
        <v>9.9000000000000005E-2</v>
      </c>
      <c r="I60" s="299" t="s">
        <v>156</v>
      </c>
    </row>
    <row r="61" spans="1:9" ht="23.25" customHeight="1" x14ac:dyDescent="0.25">
      <c r="A61" s="246" t="s">
        <v>30</v>
      </c>
      <c r="B61" s="16" t="s">
        <v>50</v>
      </c>
      <c r="C61" s="10">
        <v>1902818883</v>
      </c>
      <c r="D61" s="17">
        <v>500033</v>
      </c>
      <c r="E61" s="54">
        <v>1</v>
      </c>
      <c r="F61" s="18">
        <v>1</v>
      </c>
      <c r="G61" s="231">
        <v>0.245</v>
      </c>
      <c r="H61" s="320">
        <v>0.16200000000000001</v>
      </c>
      <c r="I61" s="231">
        <v>0.24299999999999999</v>
      </c>
    </row>
    <row r="62" spans="1:9" ht="23.25" customHeight="1" x14ac:dyDescent="0.25">
      <c r="A62" s="43" t="s">
        <v>31</v>
      </c>
      <c r="B62" s="16" t="s">
        <v>52</v>
      </c>
      <c r="C62" s="10">
        <v>1467536276</v>
      </c>
      <c r="D62" s="17">
        <v>503300</v>
      </c>
      <c r="E62" s="11">
        <v>1.01</v>
      </c>
      <c r="F62" s="18">
        <v>1</v>
      </c>
      <c r="G62" s="231">
        <v>0.38800000000000001</v>
      </c>
      <c r="H62" s="320">
        <v>0.20300000000000001</v>
      </c>
      <c r="I62" s="299" t="s">
        <v>156</v>
      </c>
    </row>
    <row r="63" spans="1:9" ht="23.25" customHeight="1" x14ac:dyDescent="0.25">
      <c r="A63" s="43" t="s">
        <v>71</v>
      </c>
      <c r="B63" s="16" t="s">
        <v>49</v>
      </c>
      <c r="C63" s="10">
        <v>1982793139</v>
      </c>
      <c r="D63" s="17">
        <v>383300</v>
      </c>
      <c r="E63" s="54">
        <v>1</v>
      </c>
      <c r="F63" s="18">
        <v>1</v>
      </c>
      <c r="G63" s="231">
        <v>0.153</v>
      </c>
      <c r="H63" s="320">
        <v>9.9000000000000005E-2</v>
      </c>
      <c r="I63" s="299" t="s">
        <v>156</v>
      </c>
    </row>
    <row r="64" spans="1:9" ht="23.25" customHeight="1" x14ac:dyDescent="0.25">
      <c r="A64" s="43" t="s">
        <v>72</v>
      </c>
      <c r="B64" s="16" t="s">
        <v>52</v>
      </c>
      <c r="C64" s="10">
        <v>1992848857</v>
      </c>
      <c r="D64" s="17">
        <v>503302</v>
      </c>
      <c r="E64" s="11">
        <v>1.01</v>
      </c>
      <c r="F64" s="18">
        <v>1</v>
      </c>
      <c r="G64" s="231">
        <v>0.65600000000000003</v>
      </c>
      <c r="H64" s="320">
        <v>0.34799999999999998</v>
      </c>
      <c r="I64" s="299" t="s">
        <v>156</v>
      </c>
    </row>
    <row r="65" spans="1:9" ht="23.25" customHeight="1" x14ac:dyDescent="0.25">
      <c r="A65" s="43" t="s">
        <v>32</v>
      </c>
      <c r="B65" s="16" t="s">
        <v>50</v>
      </c>
      <c r="C65" s="10">
        <v>1053357244</v>
      </c>
      <c r="D65" s="17">
        <v>500003</v>
      </c>
      <c r="E65" s="11">
        <v>1.01</v>
      </c>
      <c r="F65" s="18">
        <v>1</v>
      </c>
      <c r="G65" s="231">
        <v>0.29199999999999998</v>
      </c>
      <c r="H65" s="320">
        <v>0.20300000000000001</v>
      </c>
      <c r="I65" s="231">
        <v>0.28899999999999998</v>
      </c>
    </row>
    <row r="66" spans="1:9" ht="23.25" customHeight="1" x14ac:dyDescent="0.25">
      <c r="A66" s="43" t="s">
        <v>89</v>
      </c>
      <c r="B66" s="16" t="s">
        <v>84</v>
      </c>
      <c r="C66" s="10">
        <v>1679020150</v>
      </c>
      <c r="D66" s="11">
        <v>504012</v>
      </c>
      <c r="E66" s="11">
        <v>1.01</v>
      </c>
      <c r="F66" s="18">
        <v>1</v>
      </c>
      <c r="G66" s="231">
        <v>0.26500000000000001</v>
      </c>
      <c r="H66" s="320">
        <v>0.17100000000000001</v>
      </c>
      <c r="I66" s="299" t="s">
        <v>156</v>
      </c>
    </row>
    <row r="67" spans="1:9" ht="23.25" customHeight="1" x14ac:dyDescent="0.25">
      <c r="A67" s="43" t="s">
        <v>90</v>
      </c>
      <c r="B67" s="16" t="s">
        <v>84</v>
      </c>
      <c r="C67" s="10">
        <v>1336605849</v>
      </c>
      <c r="D67" s="11">
        <v>504015</v>
      </c>
      <c r="E67" s="54">
        <v>1</v>
      </c>
      <c r="F67" s="18">
        <v>1</v>
      </c>
      <c r="G67" s="231">
        <v>0.26800000000000002</v>
      </c>
      <c r="H67" s="320">
        <v>0.17299999999999999</v>
      </c>
      <c r="I67" s="299" t="s">
        <v>156</v>
      </c>
    </row>
    <row r="68" spans="1:9" ht="23.25" customHeight="1" x14ac:dyDescent="0.25">
      <c r="A68" s="43" t="s">
        <v>73</v>
      </c>
      <c r="B68" s="16" t="s">
        <v>52</v>
      </c>
      <c r="C68" s="10">
        <v>1558333682</v>
      </c>
      <c r="D68" s="11">
        <v>500011</v>
      </c>
      <c r="E68" s="11">
        <v>1.01</v>
      </c>
      <c r="F68" s="18">
        <v>1</v>
      </c>
      <c r="G68" s="231">
        <v>0.18</v>
      </c>
      <c r="H68" s="320">
        <v>0.129</v>
      </c>
      <c r="I68" s="299" t="s">
        <v>156</v>
      </c>
    </row>
    <row r="69" spans="1:9" ht="23.25" customHeight="1" x14ac:dyDescent="0.25">
      <c r="A69" s="43" t="s">
        <v>33</v>
      </c>
      <c r="B69" s="16" t="s">
        <v>52</v>
      </c>
      <c r="C69" s="10">
        <v>1447406699</v>
      </c>
      <c r="D69" s="11">
        <v>500151</v>
      </c>
      <c r="E69" s="11">
        <v>1.01</v>
      </c>
      <c r="F69" s="18">
        <v>1</v>
      </c>
      <c r="G69" s="231">
        <v>0.153</v>
      </c>
      <c r="H69" s="320">
        <v>0.104</v>
      </c>
      <c r="I69" s="299" t="s">
        <v>156</v>
      </c>
    </row>
    <row r="70" spans="1:9" ht="23.25" customHeight="1" x14ac:dyDescent="0.25">
      <c r="A70" s="43" t="s">
        <v>34</v>
      </c>
      <c r="B70" s="16" t="s">
        <v>52</v>
      </c>
      <c r="C70" s="10">
        <v>1689672693</v>
      </c>
      <c r="D70" s="11">
        <v>500021</v>
      </c>
      <c r="E70" s="11">
        <v>1.01</v>
      </c>
      <c r="F70" s="18">
        <v>1</v>
      </c>
      <c r="G70" s="231">
        <v>0.158</v>
      </c>
      <c r="H70" s="320">
        <v>0.11600000000000001</v>
      </c>
      <c r="I70" s="299" t="s">
        <v>156</v>
      </c>
    </row>
    <row r="71" spans="1:9" ht="23.25" customHeight="1" x14ac:dyDescent="0.25">
      <c r="A71" s="43" t="s">
        <v>35</v>
      </c>
      <c r="B71" s="16" t="s">
        <v>52</v>
      </c>
      <c r="C71" s="10">
        <v>1093713091</v>
      </c>
      <c r="D71" s="11">
        <v>500141</v>
      </c>
      <c r="E71" s="11">
        <v>1.01</v>
      </c>
      <c r="F71" s="18">
        <v>1</v>
      </c>
      <c r="G71" s="231">
        <v>0.157</v>
      </c>
      <c r="H71" s="320">
        <v>0.106</v>
      </c>
      <c r="I71" s="299" t="s">
        <v>156</v>
      </c>
    </row>
    <row r="72" spans="1:9" ht="23.25" customHeight="1" x14ac:dyDescent="0.25">
      <c r="A72" s="43" t="s">
        <v>36</v>
      </c>
      <c r="B72" s="16" t="s">
        <v>52</v>
      </c>
      <c r="C72" s="10">
        <v>1952309098</v>
      </c>
      <c r="D72" s="11">
        <v>500108</v>
      </c>
      <c r="E72" s="11">
        <v>1.01</v>
      </c>
      <c r="F72" s="18">
        <v>1</v>
      </c>
      <c r="G72" s="231">
        <v>0.19800000000000001</v>
      </c>
      <c r="H72" s="320">
        <v>0.13700000000000001</v>
      </c>
      <c r="I72" s="299" t="s">
        <v>156</v>
      </c>
    </row>
    <row r="73" spans="1:9" ht="23.25" customHeight="1" x14ac:dyDescent="0.25">
      <c r="A73" s="43" t="s">
        <v>37</v>
      </c>
      <c r="B73" s="16" t="s">
        <v>58</v>
      </c>
      <c r="C73" s="10">
        <v>1225090954</v>
      </c>
      <c r="D73" s="11">
        <v>130003</v>
      </c>
      <c r="E73" s="54">
        <v>1</v>
      </c>
      <c r="F73" s="18">
        <v>1</v>
      </c>
      <c r="G73" s="231">
        <v>0.28499999999999998</v>
      </c>
      <c r="H73" s="320">
        <v>0.185</v>
      </c>
      <c r="I73" s="299" t="s">
        <v>156</v>
      </c>
    </row>
    <row r="74" spans="1:9" ht="23.25" customHeight="1" x14ac:dyDescent="0.25">
      <c r="A74" s="43" t="s">
        <v>74</v>
      </c>
      <c r="B74" s="16" t="s">
        <v>52</v>
      </c>
      <c r="C74" s="10">
        <v>1518912609</v>
      </c>
      <c r="D74" s="11">
        <v>500039</v>
      </c>
      <c r="E74" s="11">
        <v>1.01</v>
      </c>
      <c r="F74" s="18">
        <v>1</v>
      </c>
      <c r="G74" s="231">
        <v>0.17499999999999999</v>
      </c>
      <c r="H74" s="320">
        <v>0.123</v>
      </c>
      <c r="I74" s="299" t="s">
        <v>156</v>
      </c>
    </row>
    <row r="75" spans="1:9" ht="23.25" customHeight="1" x14ac:dyDescent="0.25">
      <c r="A75" s="43" t="s">
        <v>38</v>
      </c>
      <c r="B75" s="16" t="s">
        <v>52</v>
      </c>
      <c r="C75" s="10">
        <v>1356496582</v>
      </c>
      <c r="D75" s="11">
        <v>500025</v>
      </c>
      <c r="E75" s="11">
        <v>1.01</v>
      </c>
      <c r="F75" s="18">
        <v>1</v>
      </c>
      <c r="G75" s="231">
        <v>0.23899999999999999</v>
      </c>
      <c r="H75" s="320">
        <v>0.16300000000000001</v>
      </c>
      <c r="I75" s="299" t="s">
        <v>156</v>
      </c>
    </row>
    <row r="76" spans="1:9" ht="23.25" customHeight="1" x14ac:dyDescent="0.25">
      <c r="A76" s="43" t="s">
        <v>39</v>
      </c>
      <c r="B76" s="16" t="s">
        <v>52</v>
      </c>
      <c r="C76" s="10">
        <v>1033107214</v>
      </c>
      <c r="D76" s="11">
        <v>500026</v>
      </c>
      <c r="E76" s="11">
        <v>1.01</v>
      </c>
      <c r="F76" s="18">
        <v>1</v>
      </c>
      <c r="G76" s="231">
        <v>0.249</v>
      </c>
      <c r="H76" s="320">
        <v>0.17100000000000001</v>
      </c>
      <c r="I76" s="299" t="s">
        <v>156</v>
      </c>
    </row>
    <row r="77" spans="1:9" ht="23.25" customHeight="1" x14ac:dyDescent="0.25">
      <c r="A77" s="246" t="s">
        <v>40</v>
      </c>
      <c r="B77" s="16" t="s">
        <v>52</v>
      </c>
      <c r="C77" s="10">
        <v>1306992151</v>
      </c>
      <c r="D77" s="11">
        <v>500027</v>
      </c>
      <c r="E77" s="11">
        <v>1.01</v>
      </c>
      <c r="F77" s="18">
        <v>1</v>
      </c>
      <c r="G77" s="231">
        <v>0.22900000000000001</v>
      </c>
      <c r="H77" s="320">
        <v>0.13200000000000001</v>
      </c>
      <c r="I77" s="299" t="s">
        <v>156</v>
      </c>
    </row>
    <row r="78" spans="1:9" ht="23.25" customHeight="1" x14ac:dyDescent="0.25">
      <c r="A78" s="43" t="s">
        <v>41</v>
      </c>
      <c r="B78" s="16" t="s">
        <v>52</v>
      </c>
      <c r="C78" s="10">
        <v>1851686059</v>
      </c>
      <c r="D78" s="11">
        <v>500152</v>
      </c>
      <c r="E78" s="11">
        <v>1.01</v>
      </c>
      <c r="F78" s="18">
        <v>1</v>
      </c>
      <c r="G78" s="231">
        <v>0.26300000000000001</v>
      </c>
      <c r="H78" s="320">
        <v>0.13400000000000001</v>
      </c>
      <c r="I78" s="299" t="s">
        <v>156</v>
      </c>
    </row>
    <row r="79" spans="1:9" ht="23.25" customHeight="1" x14ac:dyDescent="0.25">
      <c r="A79" s="43" t="s">
        <v>42</v>
      </c>
      <c r="B79" s="16" t="s">
        <v>52</v>
      </c>
      <c r="C79" s="10">
        <v>1851817308</v>
      </c>
      <c r="D79" s="11">
        <v>500037</v>
      </c>
      <c r="E79" s="11">
        <v>1.01</v>
      </c>
      <c r="F79" s="18">
        <v>1</v>
      </c>
      <c r="G79" s="231">
        <v>0.23300000000000001</v>
      </c>
      <c r="H79" s="320">
        <v>0.152</v>
      </c>
      <c r="I79" s="299" t="s">
        <v>156</v>
      </c>
    </row>
    <row r="80" spans="1:9" ht="23.25" customHeight="1" x14ac:dyDescent="0.25">
      <c r="A80" s="43" t="s">
        <v>75</v>
      </c>
      <c r="B80" s="16" t="s">
        <v>52</v>
      </c>
      <c r="C80" s="10">
        <v>1578058137</v>
      </c>
      <c r="D80" s="11">
        <v>500053</v>
      </c>
      <c r="E80" s="54">
        <v>1</v>
      </c>
      <c r="F80" s="18">
        <v>1</v>
      </c>
      <c r="G80" s="231">
        <v>0.23599999999999999</v>
      </c>
      <c r="H80" s="320">
        <v>0.152</v>
      </c>
      <c r="I80" s="299" t="s">
        <v>156</v>
      </c>
    </row>
    <row r="81" spans="1:9" ht="23.25" customHeight="1" x14ac:dyDescent="0.25">
      <c r="A81" s="43" t="s">
        <v>76</v>
      </c>
      <c r="B81" s="16" t="s">
        <v>50</v>
      </c>
      <c r="C81" s="10">
        <v>1326002049</v>
      </c>
      <c r="D81" s="11">
        <v>500008</v>
      </c>
      <c r="E81" s="54">
        <v>1</v>
      </c>
      <c r="F81" s="18">
        <v>1</v>
      </c>
      <c r="G81" s="231">
        <v>0.28699999999999998</v>
      </c>
      <c r="H81" s="320">
        <v>0.159</v>
      </c>
      <c r="I81" s="231">
        <v>0.28699999999999998</v>
      </c>
    </row>
    <row r="82" spans="1:9" ht="23.25" customHeight="1" x14ac:dyDescent="0.25">
      <c r="A82" s="8" t="s">
        <v>43</v>
      </c>
      <c r="B82" s="16" t="s">
        <v>50</v>
      </c>
      <c r="C82" s="10">
        <v>1649209230</v>
      </c>
      <c r="D82" s="11">
        <v>500088</v>
      </c>
      <c r="E82" s="11">
        <v>1.01</v>
      </c>
      <c r="F82" s="18">
        <v>1</v>
      </c>
      <c r="G82" s="231">
        <v>0.24199999999999999</v>
      </c>
      <c r="H82" s="320">
        <v>0.156</v>
      </c>
      <c r="I82" s="231">
        <v>0.23899999999999999</v>
      </c>
    </row>
    <row r="83" spans="1:9" ht="23.25" customHeight="1" x14ac:dyDescent="0.25">
      <c r="A83" s="8" t="s">
        <v>120</v>
      </c>
      <c r="B83" s="16" t="s">
        <v>121</v>
      </c>
      <c r="C83" s="10">
        <v>1558436006</v>
      </c>
      <c r="D83" s="17">
        <v>382004</v>
      </c>
      <c r="E83" s="54">
        <v>1</v>
      </c>
      <c r="F83" s="18">
        <v>1</v>
      </c>
      <c r="G83" s="231">
        <v>0.153</v>
      </c>
      <c r="H83" s="320">
        <v>9.9000000000000005E-2</v>
      </c>
      <c r="I83" s="299" t="s">
        <v>156</v>
      </c>
    </row>
    <row r="84" spans="1:9" ht="23.25" customHeight="1" x14ac:dyDescent="0.25">
      <c r="A84" s="43" t="s">
        <v>44</v>
      </c>
      <c r="B84" s="16" t="s">
        <v>52</v>
      </c>
      <c r="C84" s="10">
        <v>1801851258</v>
      </c>
      <c r="D84" s="11">
        <v>500005</v>
      </c>
      <c r="E84" s="11">
        <v>1.01</v>
      </c>
      <c r="F84" s="18">
        <v>1</v>
      </c>
      <c r="G84" s="231">
        <v>0.32900000000000001</v>
      </c>
      <c r="H84" s="320">
        <v>0.16</v>
      </c>
      <c r="I84" s="299" t="s">
        <v>156</v>
      </c>
    </row>
    <row r="85" spans="1:9" ht="23.25" customHeight="1" x14ac:dyDescent="0.25">
      <c r="A85" s="43" t="s">
        <v>91</v>
      </c>
      <c r="B85" s="16" t="s">
        <v>84</v>
      </c>
      <c r="C85" s="10">
        <v>1891298980</v>
      </c>
      <c r="D85" s="11">
        <v>504016</v>
      </c>
      <c r="E85" s="54">
        <v>1</v>
      </c>
      <c r="F85" s="18">
        <v>1</v>
      </c>
      <c r="G85" s="231">
        <v>0.36399999999999999</v>
      </c>
      <c r="H85" s="320">
        <v>0.32</v>
      </c>
      <c r="I85" s="299" t="s">
        <v>156</v>
      </c>
    </row>
    <row r="86" spans="1:9" ht="23.25" customHeight="1" x14ac:dyDescent="0.25">
      <c r="A86" s="43" t="s">
        <v>77</v>
      </c>
      <c r="B86" s="16" t="s">
        <v>52</v>
      </c>
      <c r="C86" s="10">
        <v>1053373480</v>
      </c>
      <c r="D86" s="11">
        <v>500036</v>
      </c>
      <c r="E86" s="11">
        <v>1.01</v>
      </c>
      <c r="F86" s="18">
        <v>1</v>
      </c>
      <c r="G86" s="231">
        <v>0.28799999999999998</v>
      </c>
      <c r="H86" s="320">
        <v>0.215</v>
      </c>
      <c r="I86" s="299" t="s">
        <v>156</v>
      </c>
    </row>
    <row r="87" spans="1:9" ht="23.25" customHeight="1" x14ac:dyDescent="0.25">
      <c r="A87" s="43" t="s">
        <v>78</v>
      </c>
      <c r="B87" s="16" t="s">
        <v>79</v>
      </c>
      <c r="C87" s="10" t="s">
        <v>80</v>
      </c>
      <c r="D87" s="54" t="s">
        <v>79</v>
      </c>
      <c r="E87" s="54">
        <v>1</v>
      </c>
      <c r="F87" s="18">
        <v>1</v>
      </c>
      <c r="G87" s="231">
        <v>0.153</v>
      </c>
      <c r="H87" s="299" t="s">
        <v>156</v>
      </c>
      <c r="I87" s="299" t="s">
        <v>156</v>
      </c>
    </row>
    <row r="88" spans="1:9" ht="25.5" customHeight="1" x14ac:dyDescent="0.25">
      <c r="A88" s="116" t="s">
        <v>159</v>
      </c>
      <c r="B88" s="116"/>
      <c r="G88" s="313"/>
      <c r="H88" s="313"/>
      <c r="I88" s="313"/>
    </row>
    <row r="89" spans="1:9" ht="25.5" customHeight="1" x14ac:dyDescent="0.25">
      <c r="A89" s="116" t="s">
        <v>158</v>
      </c>
      <c r="B89" s="116"/>
    </row>
    <row r="91" spans="1:9" x14ac:dyDescent="0.25">
      <c r="A91" s="116" t="s">
        <v>162</v>
      </c>
      <c r="B91" s="116"/>
    </row>
  </sheetData>
  <mergeCells count="1">
    <mergeCell ref="A1:I1"/>
  </mergeCells>
  <phoneticPr fontId="18" type="noConversion"/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F94D5-6929-4F93-85C4-ECBB80F30D02}">
  <dimension ref="A1:X9"/>
  <sheetViews>
    <sheetView defaultGridColor="0" colorId="8" workbookViewId="0">
      <pane ySplit="2" topLeftCell="A3" activePane="bottomLeft" state="frozen"/>
      <selection pane="bottomLeft" activeCell="L5" sqref="L5"/>
    </sheetView>
  </sheetViews>
  <sheetFormatPr defaultRowHeight="15" x14ac:dyDescent="0.25"/>
  <cols>
    <col min="1" max="1" width="56.28515625" customWidth="1"/>
    <col min="2" max="2" width="13.85546875" customWidth="1"/>
    <col min="3" max="3" width="19" customWidth="1"/>
    <col min="4" max="4" width="12" customWidth="1"/>
    <col min="5" max="5" width="21.7109375" customWidth="1"/>
    <col min="6" max="6" width="17.28515625" customWidth="1"/>
    <col min="7" max="9" width="21.7109375" customWidth="1"/>
    <col min="10" max="10" width="11.140625" customWidth="1"/>
    <col min="11" max="11" width="10.5703125" customWidth="1"/>
    <col min="12" max="12" width="12.140625" customWidth="1"/>
  </cols>
  <sheetData>
    <row r="1" spans="1:24" ht="34.5" customHeight="1" thickBot="1" x14ac:dyDescent="0.3">
      <c r="A1" s="327" t="s">
        <v>183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75" customHeight="1" thickBot="1" x14ac:dyDescent="0.3">
      <c r="A2" s="178" t="s">
        <v>92</v>
      </c>
      <c r="B2" s="179" t="s">
        <v>47</v>
      </c>
      <c r="C2" s="179" t="s">
        <v>0</v>
      </c>
      <c r="D2" s="180" t="s">
        <v>153</v>
      </c>
      <c r="E2" s="195" t="s">
        <v>169</v>
      </c>
      <c r="F2" s="224" t="s">
        <v>178</v>
      </c>
      <c r="G2" s="224" t="s">
        <v>179</v>
      </c>
      <c r="H2" s="224" t="s">
        <v>175</v>
      </c>
      <c r="I2" s="224" t="s">
        <v>177</v>
      </c>
      <c r="J2" s="211" t="s">
        <v>48</v>
      </c>
      <c r="K2" s="211" t="s">
        <v>1</v>
      </c>
      <c r="L2" s="210" t="s">
        <v>143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21" customHeight="1" x14ac:dyDescent="0.25">
      <c r="A3" s="108" t="s">
        <v>9</v>
      </c>
      <c r="B3" s="88" t="s">
        <v>50</v>
      </c>
      <c r="C3" s="48">
        <v>1013074061</v>
      </c>
      <c r="D3" s="48">
        <v>500084</v>
      </c>
      <c r="E3" s="282">
        <v>854.57</v>
      </c>
      <c r="F3" s="283">
        <v>0.67600000000000005</v>
      </c>
      <c r="G3" s="284">
        <v>1.1711</v>
      </c>
      <c r="H3" s="283">
        <v>1</v>
      </c>
      <c r="I3" s="285">
        <v>1</v>
      </c>
      <c r="J3" s="285">
        <v>1.01</v>
      </c>
      <c r="K3" s="285">
        <v>1</v>
      </c>
      <c r="L3" s="225">
        <v>962.95</v>
      </c>
    </row>
    <row r="4" spans="1:24" ht="19.5" customHeight="1" x14ac:dyDescent="0.25">
      <c r="A4" s="294" t="s">
        <v>55</v>
      </c>
      <c r="B4" s="87" t="s">
        <v>56</v>
      </c>
      <c r="C4" s="11">
        <v>1154378859</v>
      </c>
      <c r="D4" s="11">
        <v>500031</v>
      </c>
      <c r="E4" s="286">
        <v>854.57</v>
      </c>
      <c r="F4" s="287">
        <v>0.67600000000000005</v>
      </c>
      <c r="G4" s="288">
        <v>1.1264000000000001</v>
      </c>
      <c r="H4" s="287">
        <v>1</v>
      </c>
      <c r="I4" s="289">
        <v>1</v>
      </c>
      <c r="J4" s="289">
        <v>1.01</v>
      </c>
      <c r="K4" s="289">
        <v>1.25</v>
      </c>
      <c r="L4" s="226">
        <v>1171.08</v>
      </c>
    </row>
    <row r="5" spans="1:24" ht="19.5" customHeight="1" x14ac:dyDescent="0.25">
      <c r="A5" s="108" t="s">
        <v>63</v>
      </c>
      <c r="B5" s="89" t="s">
        <v>52</v>
      </c>
      <c r="C5" s="48">
        <v>1841231461</v>
      </c>
      <c r="D5" s="48">
        <v>500079</v>
      </c>
      <c r="E5" s="282">
        <v>854.57</v>
      </c>
      <c r="F5" s="283">
        <v>0.67600000000000005</v>
      </c>
      <c r="G5" s="284">
        <v>1.1711</v>
      </c>
      <c r="H5" s="283">
        <v>1.0099499999999999</v>
      </c>
      <c r="I5" s="285">
        <v>1.0034799999999999</v>
      </c>
      <c r="J5" s="285">
        <v>1.01</v>
      </c>
      <c r="K5" s="285">
        <v>1</v>
      </c>
      <c r="L5" s="227">
        <v>1530.15</v>
      </c>
    </row>
    <row r="6" spans="1:24" ht="18.75" customHeight="1" thickBot="1" x14ac:dyDescent="0.3">
      <c r="A6" s="295" t="s">
        <v>40</v>
      </c>
      <c r="B6" s="109" t="s">
        <v>52</v>
      </c>
      <c r="C6" s="70">
        <v>1306992151</v>
      </c>
      <c r="D6" s="70">
        <v>500027</v>
      </c>
      <c r="E6" s="290">
        <v>854.57</v>
      </c>
      <c r="F6" s="291">
        <v>0.67600000000000005</v>
      </c>
      <c r="G6" s="292">
        <v>1.1811</v>
      </c>
      <c r="H6" s="291">
        <v>1.06932</v>
      </c>
      <c r="I6" s="293">
        <v>1.01424</v>
      </c>
      <c r="J6" s="293">
        <v>1.01</v>
      </c>
      <c r="K6" s="293">
        <v>1</v>
      </c>
      <c r="L6" s="228">
        <v>1645.29</v>
      </c>
    </row>
    <row r="7" spans="1:24" ht="25.5" customHeight="1" x14ac:dyDescent="0.25">
      <c r="L7" s="112"/>
    </row>
    <row r="8" spans="1:24" ht="25.5" customHeight="1" x14ac:dyDescent="0.25">
      <c r="A8" s="116" t="s">
        <v>157</v>
      </c>
      <c r="B8" s="116"/>
    </row>
    <row r="9" spans="1:24" ht="25.5" customHeight="1" x14ac:dyDescent="0.25">
      <c r="A9" s="116"/>
      <c r="B9" s="116"/>
    </row>
  </sheetData>
  <mergeCells count="1">
    <mergeCell ref="A1:M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520fa42-cf58-4c22-8b93-58cf1d3bd1cb}" enabled="1" method="Standard" siteId="{11d0e217-264e-400a-8ba0-57dcc127d72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REFERENCE</vt:lpstr>
      <vt:lpstr>QIP</vt:lpstr>
      <vt:lpstr>DRG</vt:lpstr>
      <vt:lpstr>PSYCH</vt:lpstr>
      <vt:lpstr>WITHDRAWAL</vt:lpstr>
      <vt:lpstr>REHAB</vt:lpstr>
      <vt:lpstr>LONG TERM PSYCH</vt:lpstr>
      <vt:lpstr>RCC</vt:lpstr>
      <vt:lpstr>SUPP</vt:lpstr>
      <vt:lpstr>E&amp;T </vt:lpstr>
      <vt:lpstr>CHANGES MADE</vt:lpstr>
    </vt:vector>
  </TitlesOfParts>
  <Company>Washington State Health Care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Craig, Melissa (HCA)</dc:creator>
  <cp:lastModifiedBy>Craig, Melissa (HCA)</cp:lastModifiedBy>
  <dcterms:created xsi:type="dcterms:W3CDTF">2025-04-01T23:00:33Z</dcterms:created>
  <dcterms:modified xsi:type="dcterms:W3CDTF">2025-10-14T22:01:05Z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20fa42-cf58-4c22-8b93-58cf1d3bd1cb_Enabled">
    <vt:lpwstr>true</vt:lpwstr>
  </property>
  <property fmtid="{D5CDD505-2E9C-101B-9397-08002B2CF9AE}" pid="3" name="MSIP_Label_1520fa42-cf58-4c22-8b93-58cf1d3bd1cb_SetDate">
    <vt:lpwstr>2025-04-01T23:12:22Z</vt:lpwstr>
  </property>
  <property fmtid="{D5CDD505-2E9C-101B-9397-08002B2CF9AE}" pid="4" name="MSIP_Label_1520fa42-cf58-4c22-8b93-58cf1d3bd1cb_Method">
    <vt:lpwstr>Standard</vt:lpwstr>
  </property>
  <property fmtid="{D5CDD505-2E9C-101B-9397-08002B2CF9AE}" pid="5" name="MSIP_Label_1520fa42-cf58-4c22-8b93-58cf1d3bd1cb_Name">
    <vt:lpwstr>Public Information</vt:lpwstr>
  </property>
  <property fmtid="{D5CDD505-2E9C-101B-9397-08002B2CF9AE}" pid="6" name="MSIP_Label_1520fa42-cf58-4c22-8b93-58cf1d3bd1cb_SiteId">
    <vt:lpwstr>11d0e217-264e-400a-8ba0-57dcc127d72d</vt:lpwstr>
  </property>
  <property fmtid="{D5CDD505-2E9C-101B-9397-08002B2CF9AE}" pid="7" name="MSIP_Label_1520fa42-cf58-4c22-8b93-58cf1d3bd1cb_ActionId">
    <vt:lpwstr>3e350cb2-25bb-49f2-804e-95389d9425c4</vt:lpwstr>
  </property>
  <property fmtid="{D5CDD505-2E9C-101B-9397-08002B2CF9AE}" pid="8" name="MSIP_Label_1520fa42-cf58-4c22-8b93-58cf1d3bd1cb_ContentBits">
    <vt:lpwstr>0</vt:lpwstr>
  </property>
  <property fmtid="{D5CDD505-2E9C-101B-9397-08002B2CF9AE}" pid="9" name="MSIP_Label_1520fa42-cf58-4c22-8b93-58cf1d3bd1cb_Tag">
    <vt:lpwstr>10, 3, 0, 1</vt:lpwstr>
  </property>
</Properties>
</file>