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S:\Community Services Section\Drupal documents\DOC\"/>
    </mc:Choice>
  </mc:AlternateContent>
  <xr:revisionPtr revIDLastSave="0" documentId="13_ncr:1_{584BBF2C-E38D-429F-B4ED-644ED937B457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Monday" sheetId="1" r:id="rId1"/>
    <sheet name="Tuesday" sheetId="13" r:id="rId2"/>
    <sheet name="Wednesday" sheetId="14" r:id="rId3"/>
    <sheet name="Thursday" sheetId="15" r:id="rId4"/>
    <sheet name="Friday" sheetId="16" r:id="rId5"/>
    <sheet name="Weekly Summary" sheetId="11" r:id="rId6"/>
    <sheet name="List" sheetId="6" r:id="rId7"/>
  </sheets>
  <definedNames>
    <definedName name="List">List!$A$2:$A$25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1" l="1"/>
  <c r="E5" i="11"/>
  <c r="D5" i="11"/>
  <c r="C5" i="11"/>
  <c r="F22" i="1" l="1"/>
  <c r="F22" i="13"/>
  <c r="F22" i="14"/>
  <c r="F22" i="15"/>
  <c r="F22" i="16"/>
  <c r="F28" i="16" l="1"/>
  <c r="F6" i="11" s="1"/>
  <c r="F28" i="15"/>
  <c r="E6" i="11" s="1"/>
  <c r="F28" i="14"/>
  <c r="D6" i="11" s="1"/>
  <c r="F28" i="13"/>
  <c r="C6" i="11" s="1"/>
  <c r="B5" i="11" l="1"/>
  <c r="F28" i="1"/>
  <c r="B6" i="11" s="1"/>
  <c r="G6" i="11" l="1"/>
  <c r="G5" i="11"/>
</calcChain>
</file>

<file path=xl/sharedStrings.xml><?xml version="1.0" encoding="utf-8"?>
<sst xmlns="http://schemas.openxmlformats.org/spreadsheetml/2006/main" count="161" uniqueCount="61">
  <si>
    <t>Name:</t>
  </si>
  <si>
    <t>Date:</t>
  </si>
  <si>
    <t>Work Hours:</t>
  </si>
  <si>
    <t>Time:</t>
  </si>
  <si>
    <t>Task:</t>
  </si>
  <si>
    <t>Notes:</t>
  </si>
  <si>
    <t>Lunch/Break</t>
  </si>
  <si>
    <t>Leave - Sick</t>
  </si>
  <si>
    <t>Leave - Vacation/PH</t>
  </si>
  <si>
    <t>Approved</t>
  </si>
  <si>
    <t>Denied</t>
  </si>
  <si>
    <t>Errors</t>
  </si>
  <si>
    <t>Total:</t>
  </si>
  <si>
    <t>Applications Worked:</t>
  </si>
  <si>
    <t>IP Entered</t>
  </si>
  <si>
    <t>Reports - Other (please detail in notes)</t>
  </si>
  <si>
    <t>U: Admin - Workload Review/Planning/Reporting</t>
  </si>
  <si>
    <t>TM: Apps - Releasing  Tasks</t>
  </si>
  <si>
    <t>TM: Apps - IP Tasks</t>
  </si>
  <si>
    <t>U: Email - Personal Inbox Correspondence</t>
  </si>
  <si>
    <t>TM: Email - Unit Inbox Maintenance/Correspondence</t>
  </si>
  <si>
    <t>TM: Meetings-Medicaid</t>
  </si>
  <si>
    <t>U: Meetings-Other</t>
  </si>
  <si>
    <t>U: RAB - Data Entry</t>
  </si>
  <si>
    <t>TM: Reports - IP Event Tracking</t>
  </si>
  <si>
    <t>TM: SP - Medicaid General SharePoint List Maintenance</t>
  </si>
  <si>
    <t>Monday</t>
  </si>
  <si>
    <t>Tuesday</t>
  </si>
  <si>
    <t>Wednesday</t>
  </si>
  <si>
    <t>Thursday</t>
  </si>
  <si>
    <t>Friday</t>
  </si>
  <si>
    <t>Week of:</t>
  </si>
  <si>
    <t>Weekly Summary of Medicaid Time (Hours in 15 minute incriments):</t>
  </si>
  <si>
    <t>Week Total</t>
  </si>
  <si>
    <t>Position#:</t>
  </si>
  <si>
    <t>Date Logged in MAC Claim form:</t>
  </si>
  <si>
    <t>Logged by:</t>
  </si>
  <si>
    <t>Medicaid Hours:</t>
  </si>
  <si>
    <t>Total Worked Hours:</t>
  </si>
  <si>
    <t>Time Out:</t>
  </si>
  <si>
    <t>Time In:</t>
  </si>
  <si>
    <t>Lunch duration:</t>
  </si>
  <si>
    <t>(enter duration as 0:30 for 1/2 hour or 1:00 for an hour)</t>
  </si>
  <si>
    <t>(enter using military time x:xx)</t>
  </si>
  <si>
    <t>Worked Hours:</t>
  </si>
  <si>
    <t>(enter using military time - add one hour for each hour past noon(12:00) i.e. 3:00pm is 15:00)</t>
  </si>
  <si>
    <t>TM: SP - Medicad Apps Assignment List Maintenance/PRD Report</t>
  </si>
  <si>
    <t>Specifics</t>
  </si>
  <si>
    <t>Other (please detail in specific/notes)</t>
  </si>
  <si>
    <t>U: Reports - P1 Error Report</t>
  </si>
  <si>
    <t xml:space="preserve">Classic </t>
  </si>
  <si>
    <t xml:space="preserve">1290's </t>
  </si>
  <si>
    <t>These are applications entered each day</t>
  </si>
  <si>
    <t xml:space="preserve"> *errors will be included in the daily totals the day they are entered in to HPF, WA Conn</t>
  </si>
  <si>
    <t>TM: Email -  WR Unit Inbox Maintenance/Correspondence</t>
  </si>
  <si>
    <t>TM: Reports - 60/90</t>
  </si>
  <si>
    <t>Leave - Holiday</t>
  </si>
  <si>
    <t>U: Communication  - Unit Mail Processing/Distribution</t>
  </si>
  <si>
    <t>TM: Communication - Offender Letters/Cards</t>
  </si>
  <si>
    <t>TM:  Apps - 1290</t>
  </si>
  <si>
    <t>Offenders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</si>
</sst>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8" fontId="0" fillId="0" borderId="0" xfId="0" applyNumberFormat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4" xfId="0" applyFill="1" applyBorder="1"/>
    <xf numFmtId="0" fontId="0" fillId="3" borderId="0" xfId="0" applyFill="1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9" xfId="0" applyFill="1" applyBorder="1"/>
    <xf numFmtId="164" fontId="0" fillId="0" borderId="9" xfId="0" applyNumberFormat="1" applyBorder="1"/>
    <xf numFmtId="164" fontId="0" fillId="2" borderId="0" xfId="0" applyNumberFormat="1" applyFill="1" applyBorder="1"/>
    <xf numFmtId="0" fontId="3" fillId="0" borderId="0" xfId="0" applyFont="1" applyBorder="1"/>
    <xf numFmtId="164" fontId="0" fillId="0" borderId="0" xfId="0" applyNumberFormat="1"/>
    <xf numFmtId="164" fontId="0" fillId="4" borderId="0" xfId="0" applyNumberFormat="1" applyFill="1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58"/>
  <sheetViews>
    <sheetView workbookViewId="0">
      <pane ySplit="3" topLeftCell="A4" activePane="bottomLeft" state="frozen"/>
      <selection pane="bottomLeft" activeCell="B12" sqref="B12"/>
    </sheetView>
  </sheetViews>
  <sheetFormatPr defaultRowHeight="14.4" x14ac:dyDescent="0.3"/>
  <cols>
    <col min="2" max="2" width="45.5546875" bestFit="1" customWidth="1"/>
    <col min="5" max="5" width="15.109375" customWidth="1"/>
    <col min="6" max="6" width="9.33203125" customWidth="1"/>
  </cols>
  <sheetData>
    <row r="1" spans="1:12" x14ac:dyDescent="0.3">
      <c r="A1" t="s">
        <v>0</v>
      </c>
      <c r="B1" s="2"/>
      <c r="C1" t="s">
        <v>1</v>
      </c>
      <c r="D1" s="2"/>
      <c r="E1" t="s">
        <v>2</v>
      </c>
      <c r="F1" s="2"/>
    </row>
    <row r="2" spans="1:12" ht="4.5" customHeight="1" x14ac:dyDescent="0.3"/>
    <row r="3" spans="1:12" ht="15" thickBot="1" x14ac:dyDescent="0.35">
      <c r="A3" t="s">
        <v>3</v>
      </c>
      <c r="B3" t="s">
        <v>4</v>
      </c>
      <c r="C3" s="14" t="s">
        <v>47</v>
      </c>
    </row>
    <row r="4" spans="1:12" x14ac:dyDescent="0.3">
      <c r="A4" s="1">
        <v>0.29166666666666669</v>
      </c>
      <c r="B4" s="2"/>
      <c r="E4" s="11" t="s">
        <v>5</v>
      </c>
      <c r="F4" s="3"/>
      <c r="G4" s="3"/>
      <c r="H4" s="3"/>
      <c r="I4" s="3"/>
      <c r="J4" s="3"/>
      <c r="K4" s="3"/>
      <c r="L4" s="4"/>
    </row>
    <row r="5" spans="1:12" x14ac:dyDescent="0.3">
      <c r="A5" s="1">
        <v>0.30208333333333331</v>
      </c>
      <c r="B5" s="2"/>
      <c r="E5" s="5"/>
      <c r="F5" s="6"/>
      <c r="G5" s="6"/>
      <c r="H5" s="6"/>
      <c r="I5" s="6"/>
      <c r="J5" s="6"/>
      <c r="K5" s="6"/>
      <c r="L5" s="7"/>
    </row>
    <row r="6" spans="1:12" x14ac:dyDescent="0.3">
      <c r="A6" s="1">
        <v>0.3125</v>
      </c>
      <c r="B6" s="2"/>
      <c r="E6" s="5"/>
      <c r="F6" s="6"/>
      <c r="G6" s="6"/>
      <c r="H6" s="6"/>
      <c r="I6" s="6"/>
      <c r="J6" s="6"/>
      <c r="K6" s="6"/>
      <c r="L6" s="7"/>
    </row>
    <row r="7" spans="1:12" x14ac:dyDescent="0.3">
      <c r="A7" s="1">
        <v>0.32291666666666669</v>
      </c>
      <c r="B7" s="2"/>
      <c r="E7" s="5"/>
      <c r="F7" s="6"/>
      <c r="G7" s="6"/>
      <c r="H7" s="6"/>
      <c r="I7" s="6"/>
      <c r="J7" s="6"/>
      <c r="K7" s="6"/>
      <c r="L7" s="7"/>
    </row>
    <row r="8" spans="1:12" x14ac:dyDescent="0.3">
      <c r="A8" s="1">
        <v>0.33333333333333331</v>
      </c>
      <c r="B8" s="2"/>
      <c r="E8" s="5"/>
      <c r="F8" s="6"/>
      <c r="G8" s="6"/>
      <c r="H8" s="6"/>
      <c r="I8" s="6"/>
      <c r="J8" s="6"/>
      <c r="K8" s="6"/>
      <c r="L8" s="7"/>
    </row>
    <row r="9" spans="1:12" x14ac:dyDescent="0.3">
      <c r="A9" s="1">
        <v>0.34375</v>
      </c>
      <c r="B9" s="2"/>
      <c r="E9" s="5"/>
      <c r="F9" s="6"/>
      <c r="G9" s="6"/>
      <c r="H9" s="6"/>
      <c r="I9" s="6"/>
      <c r="J9" s="6"/>
      <c r="K9" s="6"/>
      <c r="L9" s="7"/>
    </row>
    <row r="10" spans="1:12" x14ac:dyDescent="0.3">
      <c r="A10" s="1">
        <v>0.35416666666666669</v>
      </c>
      <c r="B10" s="2"/>
      <c r="E10" s="5"/>
      <c r="F10" s="6"/>
      <c r="G10" s="6"/>
      <c r="H10" s="6"/>
      <c r="I10" s="6"/>
      <c r="J10" s="6"/>
      <c r="K10" s="6"/>
      <c r="L10" s="7"/>
    </row>
    <row r="11" spans="1:12" ht="15" thickBot="1" x14ac:dyDescent="0.35">
      <c r="A11" s="1">
        <v>0.36458333333333331</v>
      </c>
      <c r="B11" s="2"/>
      <c r="E11" s="8"/>
      <c r="F11" s="9"/>
      <c r="G11" s="9"/>
      <c r="H11" s="9"/>
      <c r="I11" s="9"/>
      <c r="J11" s="9"/>
      <c r="K11" s="9"/>
      <c r="L11" s="10"/>
    </row>
    <row r="12" spans="1:12" x14ac:dyDescent="0.3">
      <c r="A12" s="1">
        <v>0.375</v>
      </c>
      <c r="B12" s="2"/>
    </row>
    <row r="13" spans="1:12" ht="15" thickBot="1" x14ac:dyDescent="0.35">
      <c r="A13" s="1">
        <v>0.38541666666666669</v>
      </c>
      <c r="B13" s="2"/>
    </row>
    <row r="14" spans="1:12" x14ac:dyDescent="0.3">
      <c r="A14" s="1">
        <v>0.39583333333333331</v>
      </c>
      <c r="B14" s="2"/>
      <c r="E14" s="31" t="s">
        <v>13</v>
      </c>
      <c r="F14" s="32"/>
    </row>
    <row r="15" spans="1:12" x14ac:dyDescent="0.3">
      <c r="A15" s="1">
        <v>0.40625</v>
      </c>
      <c r="B15" s="2"/>
      <c r="E15" s="5" t="s">
        <v>9</v>
      </c>
      <c r="F15" s="7"/>
    </row>
    <row r="16" spans="1:12" x14ac:dyDescent="0.3">
      <c r="A16" s="1">
        <v>0.41666666666666669</v>
      </c>
      <c r="B16" s="2"/>
      <c r="E16" s="5" t="s">
        <v>10</v>
      </c>
      <c r="F16" s="7"/>
    </row>
    <row r="17" spans="1:8" x14ac:dyDescent="0.3">
      <c r="A17" s="1">
        <v>0.42708333333333331</v>
      </c>
      <c r="B17" s="2"/>
      <c r="E17" s="5" t="s">
        <v>11</v>
      </c>
      <c r="F17" s="7"/>
    </row>
    <row r="18" spans="1:8" x14ac:dyDescent="0.3">
      <c r="A18" s="1">
        <v>0.4375</v>
      </c>
      <c r="B18" s="2"/>
      <c r="E18" s="12" t="s">
        <v>14</v>
      </c>
      <c r="F18" s="7"/>
    </row>
    <row r="19" spans="1:8" x14ac:dyDescent="0.3">
      <c r="A19" s="1">
        <v>0.44791666666666669</v>
      </c>
      <c r="B19" s="2"/>
      <c r="E19" s="5" t="s">
        <v>50</v>
      </c>
      <c r="F19" s="7"/>
    </row>
    <row r="20" spans="1:8" x14ac:dyDescent="0.3">
      <c r="A20" s="1">
        <v>0.45833333333333331</v>
      </c>
      <c r="B20" s="2"/>
      <c r="E20" s="5" t="s">
        <v>51</v>
      </c>
      <c r="F20" s="7"/>
    </row>
    <row r="21" spans="1:8" x14ac:dyDescent="0.3">
      <c r="A21" s="1">
        <v>0.46875</v>
      </c>
      <c r="B21" s="2"/>
      <c r="E21" s="23"/>
      <c r="F21" s="24"/>
    </row>
    <row r="22" spans="1:8" ht="15" thickBot="1" x14ac:dyDescent="0.35">
      <c r="A22" s="1">
        <v>0.47916666666666669</v>
      </c>
      <c r="B22" s="2"/>
      <c r="E22" s="8" t="s">
        <v>12</v>
      </c>
      <c r="F22" s="10">
        <f>SUM(F15:F20)</f>
        <v>0</v>
      </c>
      <c r="H22" t="s">
        <v>52</v>
      </c>
    </row>
    <row r="23" spans="1:8" x14ac:dyDescent="0.3">
      <c r="A23" s="1">
        <v>0.48958333333333331</v>
      </c>
      <c r="B23" s="2"/>
      <c r="H23" s="25" t="s">
        <v>53</v>
      </c>
    </row>
    <row r="24" spans="1:8" x14ac:dyDescent="0.3">
      <c r="A24" s="1">
        <v>0.5</v>
      </c>
      <c r="B24" s="2"/>
      <c r="E24" s="6"/>
      <c r="F24" s="6"/>
    </row>
    <row r="25" spans="1:8" x14ac:dyDescent="0.3">
      <c r="A25" s="1">
        <v>0.51041666666666663</v>
      </c>
      <c r="B25" s="2"/>
      <c r="E25" s="16" t="s">
        <v>40</v>
      </c>
      <c r="F25" s="19"/>
    </row>
    <row r="26" spans="1:8" x14ac:dyDescent="0.3">
      <c r="A26" s="1">
        <v>0.52083333333333337</v>
      </c>
      <c r="B26" s="2"/>
      <c r="E26" s="16" t="s">
        <v>39</v>
      </c>
      <c r="F26" s="19"/>
      <c r="G26" t="s">
        <v>43</v>
      </c>
    </row>
    <row r="27" spans="1:8" x14ac:dyDescent="0.3">
      <c r="A27" s="1">
        <v>0.53125</v>
      </c>
      <c r="B27" s="2"/>
      <c r="E27" s="16" t="s">
        <v>41</v>
      </c>
      <c r="F27" s="19"/>
      <c r="G27" t="s">
        <v>45</v>
      </c>
    </row>
    <row r="28" spans="1:8" ht="15" thickBot="1" x14ac:dyDescent="0.35">
      <c r="A28" s="1">
        <v>0.54166666666666663</v>
      </c>
      <c r="B28" s="2"/>
      <c r="E28" s="17" t="s">
        <v>44</v>
      </c>
      <c r="F28" s="18">
        <f>+(F26-F25)-F27</f>
        <v>0</v>
      </c>
      <c r="G28" t="s">
        <v>42</v>
      </c>
    </row>
    <row r="29" spans="1:8" ht="15" thickTop="1" x14ac:dyDescent="0.3">
      <c r="A29" s="1">
        <v>0.55208333333333337</v>
      </c>
      <c r="B29" s="2"/>
    </row>
    <row r="30" spans="1:8" x14ac:dyDescent="0.3">
      <c r="A30" s="1">
        <v>0.5625</v>
      </c>
      <c r="B30" s="2"/>
      <c r="D30" t="s">
        <v>60</v>
      </c>
    </row>
    <row r="31" spans="1:8" x14ac:dyDescent="0.3">
      <c r="A31" s="1">
        <v>0.57291666666666663</v>
      </c>
      <c r="B31" s="2"/>
    </row>
    <row r="32" spans="1:8" x14ac:dyDescent="0.3">
      <c r="A32" s="1">
        <v>0.58333333333333337</v>
      </c>
      <c r="B32" s="2"/>
    </row>
    <row r="33" spans="1:2" x14ac:dyDescent="0.3">
      <c r="A33" s="1">
        <v>0.59375</v>
      </c>
      <c r="B33" s="2"/>
    </row>
    <row r="34" spans="1:2" x14ac:dyDescent="0.3">
      <c r="A34" s="1">
        <v>0.60416666666666663</v>
      </c>
      <c r="B34" s="2"/>
    </row>
    <row r="35" spans="1:2" x14ac:dyDescent="0.3">
      <c r="A35" s="1">
        <v>0.61458333333333337</v>
      </c>
      <c r="B35" s="2"/>
    </row>
    <row r="36" spans="1:2" x14ac:dyDescent="0.3">
      <c r="A36" s="1">
        <v>0.625</v>
      </c>
      <c r="B36" s="2"/>
    </row>
    <row r="37" spans="1:2" x14ac:dyDescent="0.3">
      <c r="A37" s="1">
        <v>0.63541666666666663</v>
      </c>
      <c r="B37" s="2"/>
    </row>
    <row r="38" spans="1:2" x14ac:dyDescent="0.3">
      <c r="A38" s="1">
        <v>0.64583333333333337</v>
      </c>
      <c r="B38" s="2"/>
    </row>
    <row r="39" spans="1:2" x14ac:dyDescent="0.3">
      <c r="A39" s="1">
        <v>0.65625</v>
      </c>
      <c r="B39" s="2"/>
    </row>
    <row r="40" spans="1:2" x14ac:dyDescent="0.3">
      <c r="A40" s="1">
        <v>0.66666666666666663</v>
      </c>
      <c r="B40" s="2"/>
    </row>
    <row r="41" spans="1:2" x14ac:dyDescent="0.3">
      <c r="A41" s="1">
        <v>0.67708333333333337</v>
      </c>
      <c r="B41" s="2"/>
    </row>
    <row r="42" spans="1:2" x14ac:dyDescent="0.3">
      <c r="A42" s="1">
        <v>0.6875</v>
      </c>
      <c r="B42" s="2"/>
    </row>
    <row r="43" spans="1:2" x14ac:dyDescent="0.3">
      <c r="A43" s="1">
        <v>0.69791666666666663</v>
      </c>
      <c r="B43" s="2"/>
    </row>
    <row r="44" spans="1:2" x14ac:dyDescent="0.3">
      <c r="A44" s="1">
        <v>0.70833333333333337</v>
      </c>
      <c r="B44" s="2"/>
    </row>
    <row r="45" spans="1:2" x14ac:dyDescent="0.3">
      <c r="A45" s="1">
        <v>0.71875</v>
      </c>
      <c r="B45" s="2"/>
    </row>
    <row r="46" spans="1:2" x14ac:dyDescent="0.3">
      <c r="A46" s="1">
        <v>0.72916666666666663</v>
      </c>
      <c r="B46" s="2"/>
    </row>
    <row r="47" spans="1:2" x14ac:dyDescent="0.3">
      <c r="A47" s="1">
        <v>0.73958333333333337</v>
      </c>
      <c r="B47" s="2"/>
    </row>
    <row r="858" spans="1:1" x14ac:dyDescent="0.3">
      <c r="A858">
        <v>371552</v>
      </c>
    </row>
  </sheetData>
  <mergeCells count="1">
    <mergeCell ref="E14:F14"/>
  </mergeCells>
  <conditionalFormatting sqref="B5:B47">
    <cfRule type="containsText" dxfId="9" priority="2" operator="containsText" text="TM:">
      <formula>NOT(ISERROR(SEARCH("TM:",B5)))</formula>
    </cfRule>
  </conditionalFormatting>
  <conditionalFormatting sqref="B4">
    <cfRule type="containsText" dxfId="8" priority="1" operator="containsText" text="TM:">
      <formula>NOT(ISERROR(SEARCH("TM:",B4)))</formula>
    </cfRule>
  </conditionalFormatting>
  <dataValidations count="1">
    <dataValidation type="list" allowBlank="1" showInputMessage="1" showErrorMessage="1" sqref="B4:B47" xr:uid="{00000000-0002-0000-0000-000000000000}">
      <formula1>List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858"/>
  <sheetViews>
    <sheetView workbookViewId="0">
      <pane ySplit="3" topLeftCell="A19" activePane="bottomLeft" state="frozen"/>
      <selection pane="bottomLeft" activeCell="B34" sqref="B34"/>
    </sheetView>
  </sheetViews>
  <sheetFormatPr defaultRowHeight="14.4" x14ac:dyDescent="0.3"/>
  <cols>
    <col min="2" max="2" width="45.5546875" bestFit="1" customWidth="1"/>
    <col min="5" max="5" width="15.109375" customWidth="1"/>
    <col min="6" max="6" width="9.33203125" customWidth="1"/>
  </cols>
  <sheetData>
    <row r="1" spans="1:12" x14ac:dyDescent="0.3">
      <c r="A1" t="s">
        <v>0</v>
      </c>
      <c r="B1" s="2"/>
      <c r="C1" t="s">
        <v>1</v>
      </c>
      <c r="D1" s="2"/>
      <c r="E1" t="s">
        <v>2</v>
      </c>
      <c r="F1" s="2"/>
    </row>
    <row r="2" spans="1:12" ht="4.5" customHeight="1" x14ac:dyDescent="0.3"/>
    <row r="3" spans="1:12" ht="15" thickBot="1" x14ac:dyDescent="0.35">
      <c r="A3" t="s">
        <v>3</v>
      </c>
      <c r="B3" t="s">
        <v>4</v>
      </c>
      <c r="C3" s="14" t="s">
        <v>47</v>
      </c>
    </row>
    <row r="4" spans="1:12" x14ac:dyDescent="0.3">
      <c r="A4" s="1">
        <v>0.29166666666666669</v>
      </c>
      <c r="B4" s="2"/>
      <c r="E4" s="11" t="s">
        <v>5</v>
      </c>
      <c r="F4" s="3"/>
      <c r="G4" s="3"/>
      <c r="H4" s="3"/>
      <c r="I4" s="3"/>
      <c r="J4" s="3"/>
      <c r="K4" s="3"/>
      <c r="L4" s="4"/>
    </row>
    <row r="5" spans="1:12" x14ac:dyDescent="0.3">
      <c r="A5" s="1">
        <v>0.30208333333333331</v>
      </c>
      <c r="B5" s="2"/>
      <c r="E5" s="5"/>
      <c r="F5" s="6"/>
      <c r="G5" s="6"/>
      <c r="H5" s="6"/>
      <c r="I5" s="6"/>
      <c r="J5" s="6"/>
      <c r="K5" s="6"/>
      <c r="L5" s="7"/>
    </row>
    <row r="6" spans="1:12" x14ac:dyDescent="0.3">
      <c r="A6" s="1">
        <v>0.3125</v>
      </c>
      <c r="B6" s="2"/>
      <c r="E6" s="5"/>
      <c r="F6" s="6"/>
      <c r="G6" s="6"/>
      <c r="H6" s="6"/>
      <c r="I6" s="6"/>
      <c r="J6" s="6"/>
      <c r="K6" s="6"/>
      <c r="L6" s="7"/>
    </row>
    <row r="7" spans="1:12" x14ac:dyDescent="0.3">
      <c r="A7" s="1">
        <v>0.32291666666666669</v>
      </c>
      <c r="B7" s="2"/>
      <c r="E7" s="5"/>
      <c r="F7" s="6"/>
      <c r="G7" s="6"/>
      <c r="H7" s="6"/>
      <c r="I7" s="6"/>
      <c r="J7" s="6"/>
      <c r="K7" s="6"/>
      <c r="L7" s="7"/>
    </row>
    <row r="8" spans="1:12" x14ac:dyDescent="0.3">
      <c r="A8" s="1">
        <v>0.33333333333333331</v>
      </c>
      <c r="B8" s="2"/>
      <c r="E8" s="5"/>
      <c r="F8" s="6"/>
      <c r="G8" s="6"/>
      <c r="H8" s="6"/>
      <c r="I8" s="6"/>
      <c r="J8" s="6"/>
      <c r="K8" s="6"/>
      <c r="L8" s="7"/>
    </row>
    <row r="9" spans="1:12" x14ac:dyDescent="0.3">
      <c r="A9" s="1">
        <v>0.34375</v>
      </c>
      <c r="B9" s="2"/>
      <c r="E9" s="5"/>
      <c r="F9" s="6"/>
      <c r="G9" s="6"/>
      <c r="H9" s="6"/>
      <c r="I9" s="6"/>
      <c r="J9" s="6"/>
      <c r="K9" s="6"/>
      <c r="L9" s="7"/>
    </row>
    <row r="10" spans="1:12" x14ac:dyDescent="0.3">
      <c r="A10" s="1">
        <v>0.35416666666666669</v>
      </c>
      <c r="B10" s="2"/>
      <c r="E10" s="5"/>
      <c r="F10" s="6"/>
      <c r="G10" s="6"/>
      <c r="H10" s="6"/>
      <c r="I10" s="6"/>
      <c r="J10" s="6"/>
      <c r="K10" s="6"/>
      <c r="L10" s="7"/>
    </row>
    <row r="11" spans="1:12" ht="15" thickBot="1" x14ac:dyDescent="0.35">
      <c r="A11" s="1">
        <v>0.36458333333333331</v>
      </c>
      <c r="B11" s="2"/>
      <c r="E11" s="8"/>
      <c r="F11" s="9"/>
      <c r="G11" s="9"/>
      <c r="H11" s="9"/>
      <c r="I11" s="9"/>
      <c r="J11" s="9"/>
      <c r="K11" s="9"/>
      <c r="L11" s="10"/>
    </row>
    <row r="12" spans="1:12" x14ac:dyDescent="0.3">
      <c r="A12" s="1">
        <v>0.375</v>
      </c>
      <c r="B12" s="2"/>
    </row>
    <row r="13" spans="1:12" ht="15" thickBot="1" x14ac:dyDescent="0.35">
      <c r="A13" s="1">
        <v>0.38541666666666669</v>
      </c>
      <c r="B13" s="2"/>
    </row>
    <row r="14" spans="1:12" x14ac:dyDescent="0.3">
      <c r="A14" s="1">
        <v>0.39583333333333331</v>
      </c>
      <c r="B14" s="2"/>
      <c r="E14" s="31" t="s">
        <v>13</v>
      </c>
      <c r="F14" s="32"/>
    </row>
    <row r="15" spans="1:12" x14ac:dyDescent="0.3">
      <c r="A15" s="1">
        <v>0.40625</v>
      </c>
      <c r="B15" s="2"/>
      <c r="E15" s="5" t="s">
        <v>9</v>
      </c>
      <c r="F15" s="7"/>
    </row>
    <row r="16" spans="1:12" x14ac:dyDescent="0.3">
      <c r="A16" s="1">
        <v>0.41666666666666669</v>
      </c>
      <c r="B16" s="2"/>
      <c r="E16" s="5" t="s">
        <v>10</v>
      </c>
      <c r="F16" s="7"/>
    </row>
    <row r="17" spans="1:8" x14ac:dyDescent="0.3">
      <c r="A17" s="1">
        <v>0.42708333333333331</v>
      </c>
      <c r="B17" s="2"/>
      <c r="E17" s="5" t="s">
        <v>11</v>
      </c>
      <c r="F17" s="7"/>
    </row>
    <row r="18" spans="1:8" x14ac:dyDescent="0.3">
      <c r="A18" s="1">
        <v>0.4375</v>
      </c>
      <c r="B18" s="2"/>
      <c r="E18" s="12" t="s">
        <v>14</v>
      </c>
      <c r="F18" s="7"/>
    </row>
    <row r="19" spans="1:8" x14ac:dyDescent="0.3">
      <c r="A19" s="1">
        <v>0.44791666666666669</v>
      </c>
      <c r="B19" s="2"/>
      <c r="E19" s="5" t="s">
        <v>50</v>
      </c>
      <c r="F19" s="7"/>
    </row>
    <row r="20" spans="1:8" x14ac:dyDescent="0.3">
      <c r="A20" s="1">
        <v>0.45833333333333331</v>
      </c>
      <c r="B20" s="2"/>
      <c r="E20" s="5" t="s">
        <v>51</v>
      </c>
      <c r="F20" s="7"/>
    </row>
    <row r="21" spans="1:8" x14ac:dyDescent="0.3">
      <c r="A21" s="1">
        <v>0.46875</v>
      </c>
      <c r="B21" s="2"/>
      <c r="E21" s="23"/>
      <c r="F21" s="24"/>
    </row>
    <row r="22" spans="1:8" ht="15" thickBot="1" x14ac:dyDescent="0.35">
      <c r="A22" s="1">
        <v>0.47916666666666669</v>
      </c>
      <c r="B22" s="2"/>
      <c r="E22" s="8" t="s">
        <v>12</v>
      </c>
      <c r="F22" s="10">
        <f>SUM(F15:F20)</f>
        <v>0</v>
      </c>
      <c r="H22" t="s">
        <v>52</v>
      </c>
    </row>
    <row r="23" spans="1:8" x14ac:dyDescent="0.3">
      <c r="A23" s="1">
        <v>0.48958333333333331</v>
      </c>
      <c r="B23" s="2"/>
      <c r="H23" s="25" t="s">
        <v>53</v>
      </c>
    </row>
    <row r="24" spans="1:8" x14ac:dyDescent="0.3">
      <c r="A24" s="1">
        <v>0.5</v>
      </c>
      <c r="B24" s="2"/>
      <c r="E24" s="6"/>
      <c r="F24" s="6"/>
    </row>
    <row r="25" spans="1:8" x14ac:dyDescent="0.3">
      <c r="A25" s="1">
        <v>0.51041666666666663</v>
      </c>
      <c r="B25" s="2"/>
      <c r="E25" s="16" t="s">
        <v>40</v>
      </c>
      <c r="F25" s="19"/>
    </row>
    <row r="26" spans="1:8" x14ac:dyDescent="0.3">
      <c r="A26" s="1">
        <v>0.52083333333333337</v>
      </c>
      <c r="B26" s="2"/>
      <c r="E26" s="16" t="s">
        <v>39</v>
      </c>
      <c r="F26" s="19"/>
      <c r="G26" t="s">
        <v>43</v>
      </c>
    </row>
    <row r="27" spans="1:8" x14ac:dyDescent="0.3">
      <c r="A27" s="1">
        <v>0.53125</v>
      </c>
      <c r="B27" s="2"/>
      <c r="E27" s="16" t="s">
        <v>41</v>
      </c>
      <c r="F27" s="19"/>
      <c r="G27" t="s">
        <v>45</v>
      </c>
    </row>
    <row r="28" spans="1:8" ht="15" thickBot="1" x14ac:dyDescent="0.35">
      <c r="A28" s="1">
        <v>0.54166666666666663</v>
      </c>
      <c r="B28" s="2"/>
      <c r="E28" s="17" t="s">
        <v>44</v>
      </c>
      <c r="F28" s="18">
        <f>+(F26-F25)-F27</f>
        <v>0</v>
      </c>
      <c r="G28" t="s">
        <v>42</v>
      </c>
    </row>
    <row r="29" spans="1:8" ht="15" thickTop="1" x14ac:dyDescent="0.3">
      <c r="A29" s="1">
        <v>0.55208333333333337</v>
      </c>
      <c r="B29" s="2"/>
    </row>
    <row r="30" spans="1:8" x14ac:dyDescent="0.3">
      <c r="A30" s="1">
        <v>0.5625</v>
      </c>
      <c r="B30" s="2"/>
    </row>
    <row r="31" spans="1:8" x14ac:dyDescent="0.3">
      <c r="A31" s="1">
        <v>0.57291666666666663</v>
      </c>
      <c r="B31" s="2"/>
      <c r="D31" t="s">
        <v>60</v>
      </c>
    </row>
    <row r="32" spans="1:8" x14ac:dyDescent="0.3">
      <c r="A32" s="1">
        <v>0.58333333333333337</v>
      </c>
      <c r="B32" s="2"/>
    </row>
    <row r="33" spans="1:2" x14ac:dyDescent="0.3">
      <c r="A33" s="1">
        <v>0.59375</v>
      </c>
      <c r="B33" s="2"/>
    </row>
    <row r="34" spans="1:2" x14ac:dyDescent="0.3">
      <c r="A34" s="1">
        <v>0.60416666666666663</v>
      </c>
      <c r="B34" s="2"/>
    </row>
    <row r="35" spans="1:2" x14ac:dyDescent="0.3">
      <c r="A35" s="1">
        <v>0.61458333333333337</v>
      </c>
      <c r="B35" s="2"/>
    </row>
    <row r="36" spans="1:2" x14ac:dyDescent="0.3">
      <c r="A36" s="1">
        <v>0.625</v>
      </c>
      <c r="B36" s="2"/>
    </row>
    <row r="37" spans="1:2" x14ac:dyDescent="0.3">
      <c r="A37" s="1">
        <v>0.63541666666666663</v>
      </c>
      <c r="B37" s="2"/>
    </row>
    <row r="38" spans="1:2" x14ac:dyDescent="0.3">
      <c r="A38" s="1">
        <v>0.64583333333333337</v>
      </c>
      <c r="B38" s="2"/>
    </row>
    <row r="39" spans="1:2" x14ac:dyDescent="0.3">
      <c r="A39" s="1">
        <v>0.65625</v>
      </c>
      <c r="B39" s="2"/>
    </row>
    <row r="40" spans="1:2" x14ac:dyDescent="0.3">
      <c r="A40" s="1">
        <v>0.66666666666666663</v>
      </c>
      <c r="B40" s="2"/>
    </row>
    <row r="41" spans="1:2" x14ac:dyDescent="0.3">
      <c r="A41" s="1">
        <v>0.67708333333333337</v>
      </c>
      <c r="B41" s="2"/>
    </row>
    <row r="42" spans="1:2" x14ac:dyDescent="0.3">
      <c r="A42" s="1">
        <v>0.6875</v>
      </c>
      <c r="B42" s="2"/>
    </row>
    <row r="43" spans="1:2" x14ac:dyDescent="0.3">
      <c r="A43" s="1">
        <v>0.69791666666666663</v>
      </c>
      <c r="B43" s="2"/>
    </row>
    <row r="44" spans="1:2" x14ac:dyDescent="0.3">
      <c r="A44" s="1">
        <v>0.70833333333333337</v>
      </c>
      <c r="B44" s="2"/>
    </row>
    <row r="45" spans="1:2" x14ac:dyDescent="0.3">
      <c r="A45" s="1">
        <v>0.71875</v>
      </c>
      <c r="B45" s="2"/>
    </row>
    <row r="46" spans="1:2" x14ac:dyDescent="0.3">
      <c r="A46" s="1">
        <v>0.72916666666666663</v>
      </c>
      <c r="B46" s="2"/>
    </row>
    <row r="47" spans="1:2" x14ac:dyDescent="0.3">
      <c r="A47" s="1">
        <v>0.73958333333333337</v>
      </c>
      <c r="B47" s="2"/>
    </row>
    <row r="858" spans="1:1" x14ac:dyDescent="0.3">
      <c r="A858">
        <v>371552</v>
      </c>
    </row>
  </sheetData>
  <mergeCells count="1">
    <mergeCell ref="E14:F14"/>
  </mergeCells>
  <conditionalFormatting sqref="B5:B47">
    <cfRule type="containsText" dxfId="7" priority="2" operator="containsText" text="TM:">
      <formula>NOT(ISERROR(SEARCH("TM:",B5)))</formula>
    </cfRule>
  </conditionalFormatting>
  <conditionalFormatting sqref="B4">
    <cfRule type="containsText" dxfId="6" priority="1" operator="containsText" text="TM:">
      <formula>NOT(ISERROR(SEARCH("TM:",B4)))</formula>
    </cfRule>
  </conditionalFormatting>
  <dataValidations count="1">
    <dataValidation type="list" allowBlank="1" showInputMessage="1" showErrorMessage="1" sqref="B4:B47" xr:uid="{00000000-0002-0000-0100-000000000000}">
      <formula1>List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58"/>
  <sheetViews>
    <sheetView workbookViewId="0">
      <pane ySplit="3" topLeftCell="A4" activePane="bottomLeft" state="frozen"/>
      <selection pane="bottomLeft" activeCell="F23" sqref="F23"/>
    </sheetView>
  </sheetViews>
  <sheetFormatPr defaultRowHeight="14.4" x14ac:dyDescent="0.3"/>
  <cols>
    <col min="2" max="2" width="45.5546875" bestFit="1" customWidth="1"/>
    <col min="5" max="5" width="15.109375" customWidth="1"/>
    <col min="6" max="6" width="9.33203125" customWidth="1"/>
  </cols>
  <sheetData>
    <row r="1" spans="1:12" x14ac:dyDescent="0.3">
      <c r="A1" t="s">
        <v>0</v>
      </c>
      <c r="B1" s="2"/>
      <c r="C1" t="s">
        <v>1</v>
      </c>
      <c r="D1" s="2"/>
      <c r="E1" t="s">
        <v>2</v>
      </c>
      <c r="F1" s="2"/>
    </row>
    <row r="2" spans="1:12" ht="4.5" customHeight="1" x14ac:dyDescent="0.3"/>
    <row r="3" spans="1:12" ht="15" thickBot="1" x14ac:dyDescent="0.35">
      <c r="A3" t="s">
        <v>3</v>
      </c>
      <c r="B3" t="s">
        <v>4</v>
      </c>
      <c r="C3" s="14" t="s">
        <v>47</v>
      </c>
    </row>
    <row r="4" spans="1:12" x14ac:dyDescent="0.3">
      <c r="A4" s="1">
        <v>0.29166666666666669</v>
      </c>
      <c r="B4" s="2"/>
      <c r="E4" s="11" t="s">
        <v>5</v>
      </c>
      <c r="F4" s="3"/>
      <c r="G4" s="3"/>
      <c r="H4" s="3"/>
      <c r="I4" s="3"/>
      <c r="J4" s="3"/>
      <c r="K4" s="3"/>
      <c r="L4" s="4"/>
    </row>
    <row r="5" spans="1:12" x14ac:dyDescent="0.3">
      <c r="A5" s="1">
        <v>0.30208333333333331</v>
      </c>
      <c r="B5" s="2"/>
      <c r="E5" s="5"/>
      <c r="F5" s="6"/>
      <c r="G5" s="6"/>
      <c r="H5" s="6"/>
      <c r="I5" s="6"/>
      <c r="J5" s="6"/>
      <c r="K5" s="6"/>
      <c r="L5" s="7"/>
    </row>
    <row r="6" spans="1:12" x14ac:dyDescent="0.3">
      <c r="A6" s="1">
        <v>0.3125</v>
      </c>
      <c r="B6" s="2"/>
      <c r="E6" s="5"/>
      <c r="F6" s="6"/>
      <c r="G6" s="6"/>
      <c r="H6" s="6"/>
      <c r="I6" s="6"/>
      <c r="J6" s="6"/>
      <c r="K6" s="6"/>
      <c r="L6" s="7"/>
    </row>
    <row r="7" spans="1:12" x14ac:dyDescent="0.3">
      <c r="A7" s="1">
        <v>0.32291666666666669</v>
      </c>
      <c r="B7" s="2"/>
      <c r="E7" s="5"/>
      <c r="F7" s="6"/>
      <c r="G7" s="6"/>
      <c r="H7" s="6"/>
      <c r="I7" s="6"/>
      <c r="J7" s="6"/>
      <c r="K7" s="6"/>
      <c r="L7" s="7"/>
    </row>
    <row r="8" spans="1:12" x14ac:dyDescent="0.3">
      <c r="A8" s="1">
        <v>0.33333333333333331</v>
      </c>
      <c r="B8" s="2"/>
      <c r="E8" s="5"/>
      <c r="F8" s="6"/>
      <c r="G8" s="6"/>
      <c r="H8" s="6"/>
      <c r="I8" s="6"/>
      <c r="J8" s="6"/>
      <c r="K8" s="6"/>
      <c r="L8" s="7"/>
    </row>
    <row r="9" spans="1:12" x14ac:dyDescent="0.3">
      <c r="A9" s="1">
        <v>0.34375</v>
      </c>
      <c r="B9" s="2"/>
      <c r="E9" s="5"/>
      <c r="F9" s="6"/>
      <c r="G9" s="6"/>
      <c r="H9" s="6"/>
      <c r="I9" s="6"/>
      <c r="J9" s="6"/>
      <c r="K9" s="6"/>
      <c r="L9" s="7"/>
    </row>
    <row r="10" spans="1:12" x14ac:dyDescent="0.3">
      <c r="A10" s="1">
        <v>0.35416666666666669</v>
      </c>
      <c r="B10" s="2"/>
      <c r="E10" s="5"/>
      <c r="F10" s="6"/>
      <c r="G10" s="6"/>
      <c r="H10" s="6"/>
      <c r="I10" s="6"/>
      <c r="J10" s="6"/>
      <c r="K10" s="6"/>
      <c r="L10" s="7"/>
    </row>
    <row r="11" spans="1:12" ht="15" thickBot="1" x14ac:dyDescent="0.35">
      <c r="A11" s="1">
        <v>0.36458333333333331</v>
      </c>
      <c r="B11" s="2"/>
      <c r="E11" s="8"/>
      <c r="F11" s="9"/>
      <c r="G11" s="9"/>
      <c r="H11" s="9"/>
      <c r="I11" s="9"/>
      <c r="J11" s="9"/>
      <c r="K11" s="9"/>
      <c r="L11" s="10"/>
    </row>
    <row r="12" spans="1:12" x14ac:dyDescent="0.3">
      <c r="A12" s="1">
        <v>0.375</v>
      </c>
      <c r="B12" s="2"/>
    </row>
    <row r="13" spans="1:12" ht="15" thickBot="1" x14ac:dyDescent="0.35">
      <c r="A13" s="1">
        <v>0.38541666666666669</v>
      </c>
      <c r="B13" s="2"/>
    </row>
    <row r="14" spans="1:12" x14ac:dyDescent="0.3">
      <c r="A14" s="1">
        <v>0.39583333333333331</v>
      </c>
      <c r="B14" s="2"/>
      <c r="E14" s="31" t="s">
        <v>13</v>
      </c>
      <c r="F14" s="32"/>
    </row>
    <row r="15" spans="1:12" x14ac:dyDescent="0.3">
      <c r="A15" s="1">
        <v>0.40625</v>
      </c>
      <c r="B15" s="2"/>
      <c r="E15" s="5" t="s">
        <v>9</v>
      </c>
      <c r="F15" s="7"/>
    </row>
    <row r="16" spans="1:12" x14ac:dyDescent="0.3">
      <c r="A16" s="1">
        <v>0.41666666666666669</v>
      </c>
      <c r="B16" s="2"/>
      <c r="E16" s="5" t="s">
        <v>10</v>
      </c>
      <c r="F16" s="7"/>
    </row>
    <row r="17" spans="1:8" x14ac:dyDescent="0.3">
      <c r="A17" s="1">
        <v>0.42708333333333331</v>
      </c>
      <c r="B17" s="2"/>
      <c r="E17" s="5" t="s">
        <v>11</v>
      </c>
      <c r="F17" s="7"/>
    </row>
    <row r="18" spans="1:8" x14ac:dyDescent="0.3">
      <c r="A18" s="1">
        <v>0.4375</v>
      </c>
      <c r="B18" s="2"/>
      <c r="E18" s="12" t="s">
        <v>14</v>
      </c>
      <c r="F18" s="7"/>
    </row>
    <row r="19" spans="1:8" x14ac:dyDescent="0.3">
      <c r="A19" s="1">
        <v>0.44791666666666669</v>
      </c>
      <c r="B19" s="2"/>
      <c r="E19" s="5" t="s">
        <v>50</v>
      </c>
      <c r="F19" s="7"/>
    </row>
    <row r="20" spans="1:8" x14ac:dyDescent="0.3">
      <c r="A20" s="1">
        <v>0.45833333333333331</v>
      </c>
      <c r="B20" s="2"/>
      <c r="E20" s="5" t="s">
        <v>51</v>
      </c>
      <c r="F20" s="7"/>
    </row>
    <row r="21" spans="1:8" x14ac:dyDescent="0.3">
      <c r="A21" s="1">
        <v>0.46875</v>
      </c>
      <c r="B21" s="2"/>
      <c r="E21" s="23"/>
      <c r="F21" s="24"/>
    </row>
    <row r="22" spans="1:8" ht="15" thickBot="1" x14ac:dyDescent="0.35">
      <c r="A22" s="1">
        <v>0.47916666666666669</v>
      </c>
      <c r="B22" s="2"/>
      <c r="E22" s="8" t="s">
        <v>12</v>
      </c>
      <c r="F22" s="10">
        <f>SUM(F15:F20)</f>
        <v>0</v>
      </c>
      <c r="H22" t="s">
        <v>52</v>
      </c>
    </row>
    <row r="23" spans="1:8" x14ac:dyDescent="0.3">
      <c r="A23" s="1">
        <v>0.48958333333333331</v>
      </c>
      <c r="B23" s="2"/>
      <c r="H23" s="25" t="s">
        <v>53</v>
      </c>
    </row>
    <row r="24" spans="1:8" x14ac:dyDescent="0.3">
      <c r="A24" s="1">
        <v>0.5</v>
      </c>
      <c r="B24" s="2"/>
      <c r="E24" s="6"/>
      <c r="F24" s="6"/>
    </row>
    <row r="25" spans="1:8" x14ac:dyDescent="0.3">
      <c r="A25" s="1">
        <v>0.51041666666666663</v>
      </c>
      <c r="B25" s="2"/>
      <c r="E25" s="16" t="s">
        <v>40</v>
      </c>
      <c r="F25" s="19"/>
    </row>
    <row r="26" spans="1:8" x14ac:dyDescent="0.3">
      <c r="A26" s="1">
        <v>0.52083333333333337</v>
      </c>
      <c r="B26" s="2"/>
      <c r="E26" s="16" t="s">
        <v>39</v>
      </c>
      <c r="F26" s="19"/>
      <c r="G26" t="s">
        <v>43</v>
      </c>
    </row>
    <row r="27" spans="1:8" x14ac:dyDescent="0.3">
      <c r="A27" s="1">
        <v>0.53125</v>
      </c>
      <c r="B27" s="2"/>
      <c r="E27" s="16" t="s">
        <v>41</v>
      </c>
      <c r="F27" s="19"/>
      <c r="G27" t="s">
        <v>45</v>
      </c>
    </row>
    <row r="28" spans="1:8" ht="15" thickBot="1" x14ac:dyDescent="0.35">
      <c r="A28" s="1">
        <v>0.54166666666666663</v>
      </c>
      <c r="B28" s="2"/>
      <c r="E28" s="17" t="s">
        <v>44</v>
      </c>
      <c r="F28" s="18">
        <f>+(F26-F25)-F27</f>
        <v>0</v>
      </c>
      <c r="G28" t="s">
        <v>42</v>
      </c>
    </row>
    <row r="29" spans="1:8" ht="15" thickTop="1" x14ac:dyDescent="0.3">
      <c r="A29" s="1">
        <v>0.55208333333333337</v>
      </c>
      <c r="B29" s="2"/>
    </row>
    <row r="30" spans="1:8" x14ac:dyDescent="0.3">
      <c r="A30" s="1">
        <v>0.5625</v>
      </c>
      <c r="B30" s="2"/>
      <c r="D30" t="s">
        <v>60</v>
      </c>
    </row>
    <row r="31" spans="1:8" x14ac:dyDescent="0.3">
      <c r="A31" s="1">
        <v>0.57291666666666663</v>
      </c>
      <c r="B31" s="2"/>
    </row>
    <row r="32" spans="1:8" x14ac:dyDescent="0.3">
      <c r="A32" s="1">
        <v>0.58333333333333337</v>
      </c>
      <c r="B32" s="2"/>
    </row>
    <row r="33" spans="1:2" x14ac:dyDescent="0.3">
      <c r="A33" s="1">
        <v>0.59375</v>
      </c>
      <c r="B33" s="2"/>
    </row>
    <row r="34" spans="1:2" x14ac:dyDescent="0.3">
      <c r="A34" s="1">
        <v>0.60416666666666663</v>
      </c>
      <c r="B34" s="2"/>
    </row>
    <row r="35" spans="1:2" x14ac:dyDescent="0.3">
      <c r="A35" s="1">
        <v>0.61458333333333337</v>
      </c>
      <c r="B35" s="2"/>
    </row>
    <row r="36" spans="1:2" x14ac:dyDescent="0.3">
      <c r="A36" s="1">
        <v>0.625</v>
      </c>
      <c r="B36" s="2"/>
    </row>
    <row r="37" spans="1:2" x14ac:dyDescent="0.3">
      <c r="A37" s="1">
        <v>0.63541666666666663</v>
      </c>
      <c r="B37" s="2"/>
    </row>
    <row r="38" spans="1:2" x14ac:dyDescent="0.3">
      <c r="A38" s="1">
        <v>0.64583333333333337</v>
      </c>
      <c r="B38" s="2"/>
    </row>
    <row r="39" spans="1:2" x14ac:dyDescent="0.3">
      <c r="A39" s="1">
        <v>0.65625</v>
      </c>
      <c r="B39" s="2"/>
    </row>
    <row r="40" spans="1:2" x14ac:dyDescent="0.3">
      <c r="A40" s="1">
        <v>0.66666666666666663</v>
      </c>
      <c r="B40" s="2"/>
    </row>
    <row r="41" spans="1:2" x14ac:dyDescent="0.3">
      <c r="A41" s="1">
        <v>0.67708333333333337</v>
      </c>
      <c r="B41" s="2"/>
    </row>
    <row r="42" spans="1:2" x14ac:dyDescent="0.3">
      <c r="A42" s="1">
        <v>0.6875</v>
      </c>
      <c r="B42" s="2"/>
    </row>
    <row r="43" spans="1:2" x14ac:dyDescent="0.3">
      <c r="A43" s="1">
        <v>0.69791666666666663</v>
      </c>
      <c r="B43" s="2"/>
    </row>
    <row r="44" spans="1:2" x14ac:dyDescent="0.3">
      <c r="A44" s="1">
        <v>0.70833333333333337</v>
      </c>
      <c r="B44" s="2"/>
    </row>
    <row r="45" spans="1:2" x14ac:dyDescent="0.3">
      <c r="A45" s="1">
        <v>0.71875</v>
      </c>
      <c r="B45" s="2"/>
    </row>
    <row r="46" spans="1:2" x14ac:dyDescent="0.3">
      <c r="A46" s="1">
        <v>0.72916666666666663</v>
      </c>
      <c r="B46" s="2"/>
    </row>
    <row r="47" spans="1:2" x14ac:dyDescent="0.3">
      <c r="A47" s="1">
        <v>0.73958333333333337</v>
      </c>
      <c r="B47" s="2"/>
    </row>
    <row r="858" spans="1:1" x14ac:dyDescent="0.3">
      <c r="A858">
        <v>371552</v>
      </c>
    </row>
  </sheetData>
  <mergeCells count="1">
    <mergeCell ref="E14:F14"/>
  </mergeCells>
  <conditionalFormatting sqref="B5:B47">
    <cfRule type="containsText" dxfId="5" priority="2" operator="containsText" text="TM:">
      <formula>NOT(ISERROR(SEARCH("TM:",B5)))</formula>
    </cfRule>
  </conditionalFormatting>
  <conditionalFormatting sqref="B4">
    <cfRule type="containsText" dxfId="4" priority="1" operator="containsText" text="TM:">
      <formula>NOT(ISERROR(SEARCH("TM:",B4)))</formula>
    </cfRule>
  </conditionalFormatting>
  <dataValidations count="1">
    <dataValidation type="list" allowBlank="1" showInputMessage="1" showErrorMessage="1" sqref="B4:B47" xr:uid="{00000000-0002-0000-0200-000000000000}">
      <formula1>List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858"/>
  <sheetViews>
    <sheetView workbookViewId="0">
      <pane ySplit="3" topLeftCell="A4" activePane="bottomLeft" state="frozen"/>
      <selection pane="bottomLeft" activeCell="B8" sqref="B8"/>
    </sheetView>
  </sheetViews>
  <sheetFormatPr defaultRowHeight="14.4" x14ac:dyDescent="0.3"/>
  <cols>
    <col min="2" max="2" width="45.5546875" bestFit="1" customWidth="1"/>
    <col min="5" max="5" width="15.109375" customWidth="1"/>
    <col min="6" max="6" width="9.33203125" customWidth="1"/>
  </cols>
  <sheetData>
    <row r="1" spans="1:12" x14ac:dyDescent="0.3">
      <c r="A1" t="s">
        <v>0</v>
      </c>
      <c r="B1" s="2"/>
      <c r="C1" t="s">
        <v>1</v>
      </c>
      <c r="D1" s="2"/>
      <c r="E1" t="s">
        <v>2</v>
      </c>
      <c r="F1" s="2"/>
    </row>
    <row r="2" spans="1:12" ht="4.5" customHeight="1" x14ac:dyDescent="0.3"/>
    <row r="3" spans="1:12" ht="15" thickBot="1" x14ac:dyDescent="0.35">
      <c r="A3" t="s">
        <v>3</v>
      </c>
      <c r="B3" t="s">
        <v>4</v>
      </c>
      <c r="C3" s="14" t="s">
        <v>47</v>
      </c>
    </row>
    <row r="4" spans="1:12" x14ac:dyDescent="0.3">
      <c r="A4" s="1">
        <v>0.29166666666666669</v>
      </c>
      <c r="B4" s="2"/>
      <c r="E4" s="11" t="s">
        <v>5</v>
      </c>
      <c r="F4" s="3"/>
      <c r="G4" s="3"/>
      <c r="H4" s="3"/>
      <c r="I4" s="3"/>
      <c r="J4" s="3"/>
      <c r="K4" s="3"/>
      <c r="L4" s="4"/>
    </row>
    <row r="5" spans="1:12" x14ac:dyDescent="0.3">
      <c r="A5" s="1">
        <v>0.30208333333333331</v>
      </c>
      <c r="B5" s="2"/>
      <c r="E5" s="5"/>
      <c r="F5" s="6"/>
      <c r="G5" s="6"/>
      <c r="H5" s="6"/>
      <c r="I5" s="6"/>
      <c r="J5" s="6"/>
      <c r="K5" s="6"/>
      <c r="L5" s="7"/>
    </row>
    <row r="6" spans="1:12" x14ac:dyDescent="0.3">
      <c r="A6" s="1">
        <v>0.3125</v>
      </c>
      <c r="B6" s="2"/>
      <c r="E6" s="5"/>
      <c r="F6" s="6"/>
      <c r="G6" s="6"/>
      <c r="H6" s="6"/>
      <c r="I6" s="6"/>
      <c r="J6" s="6"/>
      <c r="K6" s="6"/>
      <c r="L6" s="7"/>
    </row>
    <row r="7" spans="1:12" x14ac:dyDescent="0.3">
      <c r="A7" s="1">
        <v>0.32291666666666669</v>
      </c>
      <c r="B7" s="2"/>
      <c r="E7" s="5"/>
      <c r="F7" s="6"/>
      <c r="G7" s="6"/>
      <c r="H7" s="6"/>
      <c r="I7" s="6"/>
      <c r="J7" s="6"/>
      <c r="K7" s="6"/>
      <c r="L7" s="7"/>
    </row>
    <row r="8" spans="1:12" x14ac:dyDescent="0.3">
      <c r="A8" s="1">
        <v>0.33333333333333331</v>
      </c>
      <c r="B8" s="2"/>
      <c r="E8" s="5"/>
      <c r="F8" s="6"/>
      <c r="G8" s="6"/>
      <c r="H8" s="6"/>
      <c r="I8" s="6"/>
      <c r="J8" s="6"/>
      <c r="K8" s="6"/>
      <c r="L8" s="7"/>
    </row>
    <row r="9" spans="1:12" x14ac:dyDescent="0.3">
      <c r="A9" s="1">
        <v>0.34375</v>
      </c>
      <c r="B9" s="2"/>
      <c r="E9" s="5"/>
      <c r="F9" s="6"/>
      <c r="G9" s="6"/>
      <c r="H9" s="6"/>
      <c r="I9" s="6"/>
      <c r="J9" s="6"/>
      <c r="K9" s="6"/>
      <c r="L9" s="7"/>
    </row>
    <row r="10" spans="1:12" x14ac:dyDescent="0.3">
      <c r="A10" s="1">
        <v>0.35416666666666669</v>
      </c>
      <c r="B10" s="2"/>
      <c r="E10" s="5"/>
      <c r="F10" s="6"/>
      <c r="G10" s="6"/>
      <c r="H10" s="6"/>
      <c r="I10" s="6"/>
      <c r="J10" s="6"/>
      <c r="K10" s="6"/>
      <c r="L10" s="7"/>
    </row>
    <row r="11" spans="1:12" ht="15" thickBot="1" x14ac:dyDescent="0.35">
      <c r="A11" s="1">
        <v>0.36458333333333331</v>
      </c>
      <c r="B11" s="2"/>
      <c r="E11" s="8"/>
      <c r="F11" s="9"/>
      <c r="G11" s="9"/>
      <c r="H11" s="9"/>
      <c r="I11" s="9"/>
      <c r="J11" s="9"/>
      <c r="K11" s="9"/>
      <c r="L11" s="10"/>
    </row>
    <row r="12" spans="1:12" x14ac:dyDescent="0.3">
      <c r="A12" s="1">
        <v>0.375</v>
      </c>
      <c r="B12" s="2"/>
    </row>
    <row r="13" spans="1:12" ht="15" thickBot="1" x14ac:dyDescent="0.35">
      <c r="A13" s="1">
        <v>0.38541666666666669</v>
      </c>
      <c r="B13" s="2"/>
    </row>
    <row r="14" spans="1:12" x14ac:dyDescent="0.3">
      <c r="A14" s="1">
        <v>0.39583333333333331</v>
      </c>
      <c r="B14" s="2"/>
      <c r="E14" s="31" t="s">
        <v>13</v>
      </c>
      <c r="F14" s="32"/>
    </row>
    <row r="15" spans="1:12" x14ac:dyDescent="0.3">
      <c r="A15" s="1">
        <v>0.40625</v>
      </c>
      <c r="B15" s="2"/>
      <c r="E15" s="5" t="s">
        <v>9</v>
      </c>
      <c r="F15" s="7"/>
    </row>
    <row r="16" spans="1:12" x14ac:dyDescent="0.3">
      <c r="A16" s="1">
        <v>0.41666666666666669</v>
      </c>
      <c r="B16" s="2"/>
      <c r="E16" s="5" t="s">
        <v>10</v>
      </c>
      <c r="F16" s="7"/>
    </row>
    <row r="17" spans="1:8" x14ac:dyDescent="0.3">
      <c r="A17" s="1">
        <v>0.42708333333333331</v>
      </c>
      <c r="B17" s="2"/>
      <c r="E17" s="5" t="s">
        <v>11</v>
      </c>
      <c r="F17" s="7"/>
    </row>
    <row r="18" spans="1:8" x14ac:dyDescent="0.3">
      <c r="A18" s="1">
        <v>0.4375</v>
      </c>
      <c r="B18" s="2"/>
      <c r="E18" s="12" t="s">
        <v>14</v>
      </c>
      <c r="F18" s="7"/>
    </row>
    <row r="19" spans="1:8" x14ac:dyDescent="0.3">
      <c r="A19" s="1">
        <v>0.44791666666666669</v>
      </c>
      <c r="B19" s="2"/>
      <c r="E19" s="5" t="s">
        <v>50</v>
      </c>
      <c r="F19" s="7"/>
    </row>
    <row r="20" spans="1:8" x14ac:dyDescent="0.3">
      <c r="A20" s="1">
        <v>0.45833333333333331</v>
      </c>
      <c r="B20" s="2"/>
      <c r="E20" s="5" t="s">
        <v>51</v>
      </c>
      <c r="F20" s="7"/>
    </row>
    <row r="21" spans="1:8" x14ac:dyDescent="0.3">
      <c r="A21" s="1">
        <v>0.46875</v>
      </c>
      <c r="B21" s="2"/>
      <c r="E21" s="23"/>
      <c r="F21" s="24"/>
    </row>
    <row r="22" spans="1:8" ht="15" thickBot="1" x14ac:dyDescent="0.35">
      <c r="A22" s="1">
        <v>0.47916666666666669</v>
      </c>
      <c r="B22" s="2"/>
      <c r="E22" s="8" t="s">
        <v>12</v>
      </c>
      <c r="F22" s="10">
        <f>SUM(F15:F20)</f>
        <v>0</v>
      </c>
      <c r="H22" t="s">
        <v>52</v>
      </c>
    </row>
    <row r="23" spans="1:8" x14ac:dyDescent="0.3">
      <c r="A23" s="1">
        <v>0.48958333333333331</v>
      </c>
      <c r="B23" s="2"/>
      <c r="H23" s="25" t="s">
        <v>53</v>
      </c>
    </row>
    <row r="24" spans="1:8" x14ac:dyDescent="0.3">
      <c r="A24" s="1">
        <v>0.5</v>
      </c>
      <c r="B24" s="2"/>
      <c r="E24" s="6"/>
      <c r="F24" s="6"/>
    </row>
    <row r="25" spans="1:8" x14ac:dyDescent="0.3">
      <c r="A25" s="1">
        <v>0.51041666666666663</v>
      </c>
      <c r="B25" s="2"/>
      <c r="E25" s="16" t="s">
        <v>40</v>
      </c>
      <c r="F25" s="19"/>
    </row>
    <row r="26" spans="1:8" x14ac:dyDescent="0.3">
      <c r="A26" s="1">
        <v>0.52083333333333337</v>
      </c>
      <c r="B26" s="2"/>
      <c r="E26" s="16" t="s">
        <v>39</v>
      </c>
      <c r="F26" s="19"/>
      <c r="G26" t="s">
        <v>43</v>
      </c>
    </row>
    <row r="27" spans="1:8" x14ac:dyDescent="0.3">
      <c r="A27" s="1">
        <v>0.53125</v>
      </c>
      <c r="B27" s="2"/>
      <c r="E27" s="16" t="s">
        <v>41</v>
      </c>
      <c r="F27" s="19"/>
      <c r="G27" t="s">
        <v>45</v>
      </c>
    </row>
    <row r="28" spans="1:8" ht="15" thickBot="1" x14ac:dyDescent="0.35">
      <c r="A28" s="1">
        <v>0.54166666666666663</v>
      </c>
      <c r="B28" s="2"/>
      <c r="E28" s="17" t="s">
        <v>44</v>
      </c>
      <c r="F28" s="18">
        <f>+(F26-F25)-F27</f>
        <v>0</v>
      </c>
      <c r="G28" t="s">
        <v>42</v>
      </c>
    </row>
    <row r="29" spans="1:8" ht="15" thickTop="1" x14ac:dyDescent="0.3">
      <c r="A29" s="1">
        <v>0.55208333333333337</v>
      </c>
      <c r="B29" s="2"/>
    </row>
    <row r="30" spans="1:8" x14ac:dyDescent="0.3">
      <c r="A30" s="1">
        <v>0.5625</v>
      </c>
      <c r="B30" s="2"/>
    </row>
    <row r="31" spans="1:8" x14ac:dyDescent="0.3">
      <c r="A31" s="1">
        <v>0.57291666666666663</v>
      </c>
      <c r="B31" s="2"/>
      <c r="D31" t="s">
        <v>60</v>
      </c>
    </row>
    <row r="32" spans="1:8" x14ac:dyDescent="0.3">
      <c r="A32" s="1">
        <v>0.58333333333333337</v>
      </c>
      <c r="B32" s="2"/>
    </row>
    <row r="33" spans="1:2" x14ac:dyDescent="0.3">
      <c r="A33" s="1">
        <v>0.59375</v>
      </c>
      <c r="B33" s="2"/>
    </row>
    <row r="34" spans="1:2" x14ac:dyDescent="0.3">
      <c r="A34" s="1">
        <v>0.60416666666666663</v>
      </c>
      <c r="B34" s="2"/>
    </row>
    <row r="35" spans="1:2" x14ac:dyDescent="0.3">
      <c r="A35" s="1">
        <v>0.61458333333333337</v>
      </c>
      <c r="B35" s="2"/>
    </row>
    <row r="36" spans="1:2" x14ac:dyDescent="0.3">
      <c r="A36" s="1">
        <v>0.625</v>
      </c>
      <c r="B36" s="2"/>
    </row>
    <row r="37" spans="1:2" x14ac:dyDescent="0.3">
      <c r="A37" s="1">
        <v>0.63541666666666663</v>
      </c>
      <c r="B37" s="2"/>
    </row>
    <row r="38" spans="1:2" x14ac:dyDescent="0.3">
      <c r="A38" s="1">
        <v>0.64583333333333337</v>
      </c>
      <c r="B38" s="2"/>
    </row>
    <row r="39" spans="1:2" x14ac:dyDescent="0.3">
      <c r="A39" s="1">
        <v>0.65625</v>
      </c>
      <c r="B39" s="2"/>
    </row>
    <row r="40" spans="1:2" x14ac:dyDescent="0.3">
      <c r="A40" s="1">
        <v>0.66666666666666663</v>
      </c>
      <c r="B40" s="2"/>
    </row>
    <row r="41" spans="1:2" x14ac:dyDescent="0.3">
      <c r="A41" s="1">
        <v>0.67708333333333337</v>
      </c>
      <c r="B41" s="2"/>
    </row>
    <row r="42" spans="1:2" x14ac:dyDescent="0.3">
      <c r="A42" s="1">
        <v>0.6875</v>
      </c>
      <c r="B42" s="2"/>
    </row>
    <row r="43" spans="1:2" x14ac:dyDescent="0.3">
      <c r="A43" s="1">
        <v>0.69791666666666663</v>
      </c>
      <c r="B43" s="2"/>
    </row>
    <row r="44" spans="1:2" x14ac:dyDescent="0.3">
      <c r="A44" s="1">
        <v>0.70833333333333337</v>
      </c>
      <c r="B44" s="2"/>
    </row>
    <row r="45" spans="1:2" x14ac:dyDescent="0.3">
      <c r="A45" s="1">
        <v>0.71875</v>
      </c>
      <c r="B45" s="2"/>
    </row>
    <row r="46" spans="1:2" x14ac:dyDescent="0.3">
      <c r="A46" s="1">
        <v>0.72916666666666663</v>
      </c>
      <c r="B46" s="2"/>
    </row>
    <row r="47" spans="1:2" x14ac:dyDescent="0.3">
      <c r="A47" s="1">
        <v>0.73958333333333337</v>
      </c>
      <c r="B47" s="2"/>
    </row>
    <row r="858" spans="1:1" x14ac:dyDescent="0.3">
      <c r="A858">
        <v>371552</v>
      </c>
    </row>
  </sheetData>
  <mergeCells count="1">
    <mergeCell ref="E14:F14"/>
  </mergeCells>
  <conditionalFormatting sqref="B5:B47">
    <cfRule type="containsText" dxfId="3" priority="2" operator="containsText" text="TM:">
      <formula>NOT(ISERROR(SEARCH("TM:",B5)))</formula>
    </cfRule>
  </conditionalFormatting>
  <conditionalFormatting sqref="B4">
    <cfRule type="containsText" dxfId="2" priority="1" operator="containsText" text="TM:">
      <formula>NOT(ISERROR(SEARCH("TM:",B4)))</formula>
    </cfRule>
  </conditionalFormatting>
  <dataValidations count="1">
    <dataValidation type="list" allowBlank="1" showInputMessage="1" showErrorMessage="1" sqref="B4:B47" xr:uid="{00000000-0002-0000-0300-000000000000}">
      <formula1>List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858"/>
  <sheetViews>
    <sheetView workbookViewId="0">
      <pane ySplit="3" topLeftCell="A4" activePane="bottomLeft" state="frozen"/>
      <selection pane="bottomLeft" activeCell="B16" sqref="B16"/>
    </sheetView>
  </sheetViews>
  <sheetFormatPr defaultRowHeight="14.4" x14ac:dyDescent="0.3"/>
  <cols>
    <col min="2" max="2" width="45.5546875" bestFit="1" customWidth="1"/>
    <col min="5" max="5" width="15.109375" customWidth="1"/>
    <col min="6" max="6" width="9.33203125" customWidth="1"/>
  </cols>
  <sheetData>
    <row r="1" spans="1:12" x14ac:dyDescent="0.3">
      <c r="A1" t="s">
        <v>0</v>
      </c>
      <c r="B1" s="2"/>
      <c r="C1" t="s">
        <v>1</v>
      </c>
      <c r="D1" s="2"/>
      <c r="E1" t="s">
        <v>2</v>
      </c>
      <c r="F1" s="2"/>
    </row>
    <row r="2" spans="1:12" ht="4.5" customHeight="1" x14ac:dyDescent="0.3"/>
    <row r="3" spans="1:12" ht="15" thickBot="1" x14ac:dyDescent="0.35">
      <c r="A3" t="s">
        <v>3</v>
      </c>
      <c r="B3" t="s">
        <v>4</v>
      </c>
      <c r="C3" s="14" t="s">
        <v>47</v>
      </c>
    </row>
    <row r="4" spans="1:12" x14ac:dyDescent="0.3">
      <c r="A4" s="1">
        <v>0.29166666666666669</v>
      </c>
      <c r="B4" s="2"/>
      <c r="E4" s="11" t="s">
        <v>5</v>
      </c>
      <c r="F4" s="3"/>
      <c r="G4" s="3"/>
      <c r="H4" s="3"/>
      <c r="I4" s="3"/>
      <c r="J4" s="3"/>
      <c r="K4" s="3"/>
      <c r="L4" s="4"/>
    </row>
    <row r="5" spans="1:12" x14ac:dyDescent="0.3">
      <c r="A5" s="1">
        <v>0.30208333333333331</v>
      </c>
      <c r="B5" s="2"/>
      <c r="E5" s="5"/>
      <c r="F5" s="6"/>
      <c r="G5" s="6"/>
      <c r="H5" s="6"/>
      <c r="I5" s="6"/>
      <c r="J5" s="6"/>
      <c r="K5" s="6"/>
      <c r="L5" s="7"/>
    </row>
    <row r="6" spans="1:12" x14ac:dyDescent="0.3">
      <c r="A6" s="1">
        <v>0.3125</v>
      </c>
      <c r="B6" s="2"/>
      <c r="E6" s="5"/>
      <c r="F6" s="6"/>
      <c r="G6" s="6"/>
      <c r="H6" s="6"/>
      <c r="I6" s="6"/>
      <c r="J6" s="6"/>
      <c r="K6" s="6"/>
      <c r="L6" s="7"/>
    </row>
    <row r="7" spans="1:12" x14ac:dyDescent="0.3">
      <c r="A7" s="1">
        <v>0.32291666666666669</v>
      </c>
      <c r="B7" s="2"/>
      <c r="E7" s="5"/>
      <c r="F7" s="6"/>
      <c r="G7" s="6"/>
      <c r="H7" s="6"/>
      <c r="I7" s="6"/>
      <c r="J7" s="6"/>
      <c r="K7" s="6"/>
      <c r="L7" s="7"/>
    </row>
    <row r="8" spans="1:12" x14ac:dyDescent="0.3">
      <c r="A8" s="1">
        <v>0.33333333333333331</v>
      </c>
      <c r="B8" s="2"/>
      <c r="E8" s="5"/>
      <c r="F8" s="6"/>
      <c r="G8" s="6"/>
      <c r="H8" s="6"/>
      <c r="I8" s="6"/>
      <c r="J8" s="6"/>
      <c r="K8" s="6"/>
      <c r="L8" s="7"/>
    </row>
    <row r="9" spans="1:12" x14ac:dyDescent="0.3">
      <c r="A9" s="1">
        <v>0.34375</v>
      </c>
      <c r="B9" s="2"/>
      <c r="E9" s="5"/>
      <c r="F9" s="6"/>
      <c r="G9" s="6"/>
      <c r="H9" s="6"/>
      <c r="I9" s="6"/>
      <c r="J9" s="6"/>
      <c r="K9" s="6"/>
      <c r="L9" s="7"/>
    </row>
    <row r="10" spans="1:12" x14ac:dyDescent="0.3">
      <c r="A10" s="1">
        <v>0.35416666666666669</v>
      </c>
      <c r="B10" s="2"/>
      <c r="E10" s="5"/>
      <c r="F10" s="6"/>
      <c r="G10" s="6"/>
      <c r="H10" s="6"/>
      <c r="I10" s="6"/>
      <c r="J10" s="6"/>
      <c r="K10" s="6"/>
      <c r="L10" s="7"/>
    </row>
    <row r="11" spans="1:12" ht="15" thickBot="1" x14ac:dyDescent="0.35">
      <c r="A11" s="1">
        <v>0.36458333333333331</v>
      </c>
      <c r="B11" s="2"/>
      <c r="E11" s="8"/>
      <c r="F11" s="9"/>
      <c r="G11" s="9"/>
      <c r="H11" s="9"/>
      <c r="I11" s="9"/>
      <c r="J11" s="9"/>
      <c r="K11" s="9"/>
      <c r="L11" s="10"/>
    </row>
    <row r="12" spans="1:12" x14ac:dyDescent="0.3">
      <c r="A12" s="1">
        <v>0.375</v>
      </c>
      <c r="B12" s="2"/>
    </row>
    <row r="13" spans="1:12" ht="15" thickBot="1" x14ac:dyDescent="0.35">
      <c r="A13" s="1">
        <v>0.38541666666666669</v>
      </c>
      <c r="B13" s="2"/>
    </row>
    <row r="14" spans="1:12" x14ac:dyDescent="0.3">
      <c r="A14" s="1">
        <v>0.39583333333333331</v>
      </c>
      <c r="B14" s="2"/>
      <c r="E14" s="31" t="s">
        <v>13</v>
      </c>
      <c r="F14" s="32"/>
    </row>
    <row r="15" spans="1:12" x14ac:dyDescent="0.3">
      <c r="A15" s="1">
        <v>0.40625</v>
      </c>
      <c r="B15" s="2"/>
      <c r="E15" s="5" t="s">
        <v>9</v>
      </c>
      <c r="F15" s="7"/>
    </row>
    <row r="16" spans="1:12" x14ac:dyDescent="0.3">
      <c r="A16" s="1">
        <v>0.41666666666666669</v>
      </c>
      <c r="B16" s="2"/>
      <c r="E16" s="5" t="s">
        <v>10</v>
      </c>
      <c r="F16" s="7"/>
    </row>
    <row r="17" spans="1:8" x14ac:dyDescent="0.3">
      <c r="A17" s="1">
        <v>0.42708333333333331</v>
      </c>
      <c r="B17" s="2"/>
      <c r="E17" s="5" t="s">
        <v>11</v>
      </c>
      <c r="F17" s="7"/>
    </row>
    <row r="18" spans="1:8" x14ac:dyDescent="0.3">
      <c r="A18" s="1">
        <v>0.4375</v>
      </c>
      <c r="B18" s="2"/>
      <c r="E18" s="12" t="s">
        <v>14</v>
      </c>
      <c r="F18" s="7"/>
    </row>
    <row r="19" spans="1:8" x14ac:dyDescent="0.3">
      <c r="A19" s="1">
        <v>0.44791666666666669</v>
      </c>
      <c r="B19" s="2"/>
      <c r="E19" s="5" t="s">
        <v>50</v>
      </c>
      <c r="F19" s="7"/>
    </row>
    <row r="20" spans="1:8" x14ac:dyDescent="0.3">
      <c r="A20" s="1">
        <v>0.45833333333333331</v>
      </c>
      <c r="B20" s="2"/>
      <c r="E20" s="5" t="s">
        <v>51</v>
      </c>
      <c r="F20" s="7"/>
    </row>
    <row r="21" spans="1:8" x14ac:dyDescent="0.3">
      <c r="A21" s="1">
        <v>0.46875</v>
      </c>
      <c r="B21" s="2"/>
      <c r="E21" s="23"/>
      <c r="F21" s="24"/>
    </row>
    <row r="22" spans="1:8" ht="15" thickBot="1" x14ac:dyDescent="0.35">
      <c r="A22" s="1">
        <v>0.47916666666666669</v>
      </c>
      <c r="B22" s="2"/>
      <c r="E22" s="8" t="s">
        <v>12</v>
      </c>
      <c r="F22" s="10">
        <f>SUM(F15:F20)</f>
        <v>0</v>
      </c>
      <c r="H22" t="s">
        <v>52</v>
      </c>
    </row>
    <row r="23" spans="1:8" x14ac:dyDescent="0.3">
      <c r="A23" s="1">
        <v>0.48958333333333331</v>
      </c>
      <c r="B23" s="2"/>
      <c r="H23" s="25" t="s">
        <v>53</v>
      </c>
    </row>
    <row r="24" spans="1:8" x14ac:dyDescent="0.3">
      <c r="A24" s="1">
        <v>0.5</v>
      </c>
      <c r="B24" s="2"/>
      <c r="E24" s="6"/>
      <c r="F24" s="6"/>
    </row>
    <row r="25" spans="1:8" x14ac:dyDescent="0.3">
      <c r="A25" s="1">
        <v>0.51041666666666663</v>
      </c>
      <c r="B25" s="2"/>
      <c r="E25" s="16" t="s">
        <v>40</v>
      </c>
      <c r="F25" s="19"/>
    </row>
    <row r="26" spans="1:8" x14ac:dyDescent="0.3">
      <c r="A26" s="1">
        <v>0.52083333333333337</v>
      </c>
      <c r="B26" s="2"/>
      <c r="E26" s="16" t="s">
        <v>39</v>
      </c>
      <c r="F26" s="19"/>
      <c r="G26" t="s">
        <v>43</v>
      </c>
    </row>
    <row r="27" spans="1:8" x14ac:dyDescent="0.3">
      <c r="A27" s="1">
        <v>0.53125</v>
      </c>
      <c r="B27" s="2"/>
      <c r="E27" s="16" t="s">
        <v>41</v>
      </c>
      <c r="F27" s="19"/>
      <c r="G27" t="s">
        <v>45</v>
      </c>
    </row>
    <row r="28" spans="1:8" ht="15" thickBot="1" x14ac:dyDescent="0.35">
      <c r="A28" s="1">
        <v>0.54166666666666663</v>
      </c>
      <c r="B28" s="2"/>
      <c r="E28" s="17" t="s">
        <v>44</v>
      </c>
      <c r="F28" s="18">
        <f>+(F26-F25)-F27</f>
        <v>0</v>
      </c>
      <c r="G28" t="s">
        <v>42</v>
      </c>
    </row>
    <row r="29" spans="1:8" ht="15" thickTop="1" x14ac:dyDescent="0.3">
      <c r="A29" s="1">
        <v>0.55208333333333337</v>
      </c>
      <c r="B29" s="2"/>
    </row>
    <row r="30" spans="1:8" x14ac:dyDescent="0.3">
      <c r="A30" s="1">
        <v>0.5625</v>
      </c>
      <c r="B30" s="2"/>
      <c r="D30" t="s">
        <v>60</v>
      </c>
    </row>
    <row r="31" spans="1:8" x14ac:dyDescent="0.3">
      <c r="A31" s="1">
        <v>0.57291666666666663</v>
      </c>
      <c r="B31" s="2"/>
    </row>
    <row r="32" spans="1:8" x14ac:dyDescent="0.3">
      <c r="A32" s="1">
        <v>0.58333333333333337</v>
      </c>
      <c r="B32" s="2"/>
    </row>
    <row r="33" spans="1:2" x14ac:dyDescent="0.3">
      <c r="A33" s="1">
        <v>0.59375</v>
      </c>
      <c r="B33" s="2"/>
    </row>
    <row r="34" spans="1:2" x14ac:dyDescent="0.3">
      <c r="A34" s="1">
        <v>0.60416666666666663</v>
      </c>
      <c r="B34" s="2"/>
    </row>
    <row r="35" spans="1:2" x14ac:dyDescent="0.3">
      <c r="A35" s="1">
        <v>0.61458333333333337</v>
      </c>
      <c r="B35" s="2"/>
    </row>
    <row r="36" spans="1:2" x14ac:dyDescent="0.3">
      <c r="A36" s="1">
        <v>0.625</v>
      </c>
      <c r="B36" s="2"/>
    </row>
    <row r="37" spans="1:2" x14ac:dyDescent="0.3">
      <c r="A37" s="1">
        <v>0.63541666666666663</v>
      </c>
      <c r="B37" s="2"/>
    </row>
    <row r="38" spans="1:2" x14ac:dyDescent="0.3">
      <c r="A38" s="1">
        <v>0.64583333333333337</v>
      </c>
      <c r="B38" s="2"/>
    </row>
    <row r="39" spans="1:2" x14ac:dyDescent="0.3">
      <c r="A39" s="1">
        <v>0.65625</v>
      </c>
      <c r="B39" s="2"/>
    </row>
    <row r="40" spans="1:2" x14ac:dyDescent="0.3">
      <c r="A40" s="1">
        <v>0.66666666666666663</v>
      </c>
      <c r="B40" s="2"/>
    </row>
    <row r="41" spans="1:2" x14ac:dyDescent="0.3">
      <c r="A41" s="1">
        <v>0.67708333333333337</v>
      </c>
      <c r="B41" s="2"/>
    </row>
    <row r="42" spans="1:2" x14ac:dyDescent="0.3">
      <c r="A42" s="1">
        <v>0.6875</v>
      </c>
      <c r="B42" s="2"/>
    </row>
    <row r="43" spans="1:2" x14ac:dyDescent="0.3">
      <c r="A43" s="1">
        <v>0.69791666666666663</v>
      </c>
      <c r="B43" s="2"/>
    </row>
    <row r="44" spans="1:2" x14ac:dyDescent="0.3">
      <c r="A44" s="1">
        <v>0.70833333333333337</v>
      </c>
      <c r="B44" s="2"/>
    </row>
    <row r="45" spans="1:2" x14ac:dyDescent="0.3">
      <c r="A45" s="1">
        <v>0.71875</v>
      </c>
      <c r="B45" s="2"/>
    </row>
    <row r="46" spans="1:2" x14ac:dyDescent="0.3">
      <c r="A46" s="1">
        <v>0.72916666666666663</v>
      </c>
      <c r="B46" s="2"/>
    </row>
    <row r="47" spans="1:2" x14ac:dyDescent="0.3">
      <c r="A47" s="1">
        <v>0.73958333333333337</v>
      </c>
      <c r="B47" s="2"/>
    </row>
    <row r="858" spans="1:1" x14ac:dyDescent="0.3">
      <c r="A858">
        <v>371552</v>
      </c>
    </row>
  </sheetData>
  <mergeCells count="1">
    <mergeCell ref="E14:F14"/>
  </mergeCells>
  <conditionalFormatting sqref="B5:B47">
    <cfRule type="containsText" dxfId="1" priority="2" operator="containsText" text="TM:">
      <formula>NOT(ISERROR(SEARCH("TM:",B5)))</formula>
    </cfRule>
  </conditionalFormatting>
  <conditionalFormatting sqref="B4">
    <cfRule type="containsText" dxfId="0" priority="1" operator="containsText" text="TM:">
      <formula>NOT(ISERROR(SEARCH("TM:",B4)))</formula>
    </cfRule>
  </conditionalFormatting>
  <dataValidations count="1">
    <dataValidation type="list" allowBlank="1" showInputMessage="1" showErrorMessage="1" sqref="B4:B47" xr:uid="{00000000-0002-0000-0400-000000000000}">
      <formula1>List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7"/>
  <sheetViews>
    <sheetView tabSelected="1" workbookViewId="0">
      <selection activeCell="A9" sqref="A9"/>
    </sheetView>
  </sheetViews>
  <sheetFormatPr defaultRowHeight="14.4" x14ac:dyDescent="0.3"/>
  <cols>
    <col min="1" max="1" width="19" customWidth="1"/>
    <col min="3" max="4" width="11.5546875" bestFit="1" customWidth="1"/>
    <col min="6" max="6" width="11" bestFit="1" customWidth="1"/>
    <col min="7" max="7" width="11.109375" bestFit="1" customWidth="1"/>
    <col min="10" max="10" width="11.44140625" customWidth="1"/>
  </cols>
  <sheetData>
    <row r="1" spans="1:11" x14ac:dyDescent="0.3">
      <c r="A1" s="15" t="s">
        <v>32</v>
      </c>
      <c r="B1" s="15"/>
      <c r="C1" s="15"/>
      <c r="D1" s="15"/>
    </row>
    <row r="2" spans="1:11" x14ac:dyDescent="0.3">
      <c r="A2" t="s">
        <v>31</v>
      </c>
      <c r="B2" s="33"/>
      <c r="C2" s="33"/>
      <c r="D2" t="s">
        <v>34</v>
      </c>
      <c r="E2" s="13"/>
      <c r="H2" t="s">
        <v>35</v>
      </c>
      <c r="K2" s="13"/>
    </row>
    <row r="3" spans="1:11" x14ac:dyDescent="0.3">
      <c r="J3" t="s">
        <v>36</v>
      </c>
      <c r="K3" s="13"/>
    </row>
    <row r="4" spans="1:11" x14ac:dyDescent="0.3">
      <c r="B4" s="14" t="s">
        <v>26</v>
      </c>
      <c r="C4" s="14" t="s">
        <v>27</v>
      </c>
      <c r="D4" s="14" t="s">
        <v>28</v>
      </c>
      <c r="E4" s="14" t="s">
        <v>29</v>
      </c>
      <c r="F4" s="14" t="s">
        <v>30</v>
      </c>
      <c r="G4" s="20" t="s">
        <v>33</v>
      </c>
    </row>
    <row r="5" spans="1:11" x14ac:dyDescent="0.3">
      <c r="A5" s="14" t="s">
        <v>37</v>
      </c>
      <c r="B5" s="21">
        <f>(0.25*(COUNTIF(Monday!$B$4:$B$47,"?M*")))/24</f>
        <v>0</v>
      </c>
      <c r="C5" s="21">
        <f>(0.25*(COUNTIF(Tuesday!$B$4:$B$47,"?M*")))/24</f>
        <v>0</v>
      </c>
      <c r="D5" s="21">
        <f>(0.25*(COUNTIF(Wednesday!$B$4:$B$47,"?M*")))/24</f>
        <v>0</v>
      </c>
      <c r="E5" s="21">
        <f>(0.25*(COUNTIF(Thursday!$B$4:$B$47,"?M*")))/24</f>
        <v>0</v>
      </c>
      <c r="F5" s="21">
        <f>(0.25*(COUNTIF(Friday!$B$4:$B$47,"?M*")))/24</f>
        <v>0</v>
      </c>
      <c r="G5" s="22">
        <f>SUM(B5:F5)</f>
        <v>0</v>
      </c>
    </row>
    <row r="6" spans="1:11" x14ac:dyDescent="0.3">
      <c r="A6" s="14" t="s">
        <v>38</v>
      </c>
      <c r="B6" s="21">
        <f>+Monday!F28</f>
        <v>0</v>
      </c>
      <c r="C6" s="21">
        <f>+Tuesday!F28</f>
        <v>0</v>
      </c>
      <c r="D6" s="21">
        <f>+Wednesday!F28</f>
        <v>0</v>
      </c>
      <c r="E6" s="21">
        <f>+Thursday!F28</f>
        <v>0</v>
      </c>
      <c r="F6" s="21">
        <f>+Friday!F28</f>
        <v>0</v>
      </c>
      <c r="G6" s="22">
        <f>SUM(B6:F6)</f>
        <v>0</v>
      </c>
    </row>
    <row r="7" spans="1:11" x14ac:dyDescent="0.3">
      <c r="G7" s="6"/>
    </row>
  </sheetData>
  <mergeCells count="1">
    <mergeCell ref="B2:C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36"/>
  <sheetViews>
    <sheetView topLeftCell="A3" zoomScale="115" zoomScaleNormal="115" workbookViewId="0">
      <selection activeCell="A33" sqref="A33"/>
    </sheetView>
  </sheetViews>
  <sheetFormatPr defaultRowHeight="14.4" x14ac:dyDescent="0.3"/>
  <cols>
    <col min="1" max="1" width="43.33203125" bestFit="1" customWidth="1"/>
  </cols>
  <sheetData>
    <row r="3" spans="1:1" x14ac:dyDescent="0.3">
      <c r="A3" t="s">
        <v>16</v>
      </c>
    </row>
    <row r="4" spans="1:1" x14ac:dyDescent="0.3">
      <c r="A4" t="s">
        <v>18</v>
      </c>
    </row>
    <row r="5" spans="1:1" x14ac:dyDescent="0.3">
      <c r="A5" t="s">
        <v>17</v>
      </c>
    </row>
    <row r="6" spans="1:1" x14ac:dyDescent="0.3">
      <c r="A6" t="s">
        <v>59</v>
      </c>
    </row>
    <row r="7" spans="1:1" x14ac:dyDescent="0.3">
      <c r="A7" s="27" t="s">
        <v>57</v>
      </c>
    </row>
    <row r="8" spans="1:1" x14ac:dyDescent="0.3">
      <c r="A8" s="27" t="s">
        <v>58</v>
      </c>
    </row>
    <row r="9" spans="1:1" x14ac:dyDescent="0.3">
      <c r="A9" s="27" t="s">
        <v>19</v>
      </c>
    </row>
    <row r="10" spans="1:1" x14ac:dyDescent="0.3">
      <c r="A10" s="27" t="s">
        <v>20</v>
      </c>
    </row>
    <row r="11" spans="1:1" x14ac:dyDescent="0.3">
      <c r="A11" s="27" t="s">
        <v>54</v>
      </c>
    </row>
    <row r="12" spans="1:1" x14ac:dyDescent="0.3">
      <c r="A12" s="26" t="s">
        <v>7</v>
      </c>
    </row>
    <row r="13" spans="1:1" x14ac:dyDescent="0.3">
      <c r="A13" s="26" t="s">
        <v>8</v>
      </c>
    </row>
    <row r="14" spans="1:1" x14ac:dyDescent="0.3">
      <c r="A14" s="26" t="s">
        <v>56</v>
      </c>
    </row>
    <row r="15" spans="1:1" x14ac:dyDescent="0.3">
      <c r="A15" s="26" t="s">
        <v>6</v>
      </c>
    </row>
    <row r="16" spans="1:1" x14ac:dyDescent="0.3">
      <c r="A16" s="30" t="s">
        <v>49</v>
      </c>
    </row>
    <row r="17" spans="1:1" x14ac:dyDescent="0.3">
      <c r="A17" s="30" t="s">
        <v>55</v>
      </c>
    </row>
    <row r="18" spans="1:1" x14ac:dyDescent="0.3">
      <c r="A18" s="30" t="s">
        <v>24</v>
      </c>
    </row>
    <row r="19" spans="1:1" x14ac:dyDescent="0.3">
      <c r="A19" s="28" t="s">
        <v>23</v>
      </c>
    </row>
    <row r="20" spans="1:1" x14ac:dyDescent="0.3">
      <c r="A20" s="29" t="s">
        <v>21</v>
      </c>
    </row>
    <row r="21" spans="1:1" x14ac:dyDescent="0.3">
      <c r="A21" s="29" t="s">
        <v>22</v>
      </c>
    </row>
    <row r="22" spans="1:1" x14ac:dyDescent="0.3">
      <c r="A22" t="s">
        <v>48</v>
      </c>
    </row>
    <row r="23" spans="1:1" x14ac:dyDescent="0.3">
      <c r="A23" s="30" t="s">
        <v>15</v>
      </c>
    </row>
    <row r="24" spans="1:1" x14ac:dyDescent="0.3">
      <c r="A24" t="s">
        <v>46</v>
      </c>
    </row>
    <row r="25" spans="1:1" x14ac:dyDescent="0.3">
      <c r="A25" t="s">
        <v>25</v>
      </c>
    </row>
    <row r="36" spans="1:1" x14ac:dyDescent="0.3">
      <c r="A36" s="30"/>
    </row>
  </sheetData>
  <sortState xmlns:xlrd2="http://schemas.microsoft.com/office/spreadsheetml/2017/richdata2" ref="A2:A22">
    <sortCondition ref="A2:A22"/>
  </sortState>
  <dataValidations count="1">
    <dataValidation type="list" allowBlank="1" showInputMessage="1" showErrorMessage="1" sqref="A30:A33 A1:A25" xr:uid="{00000000-0002-0000-0600-000000000000}">
      <formula1>$A$3:$A$33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Monday</vt:lpstr>
      <vt:lpstr>Tuesday</vt:lpstr>
      <vt:lpstr>Wednesday</vt:lpstr>
      <vt:lpstr>Thursday</vt:lpstr>
      <vt:lpstr>Friday</vt:lpstr>
      <vt:lpstr>Weekly Summary</vt:lpstr>
      <vt:lpstr>List</vt:lpstr>
      <vt:lpstr>List</vt:lpstr>
    </vt:vector>
  </TitlesOfParts>
  <Company>Washington State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 training time log master</dc:title>
  <dc:creator>Skinner, Janice A. (DOC)</dc:creator>
  <cp:keywords>department of correction</cp:keywords>
  <cp:lastModifiedBy>Templet, Katherine (HCA)</cp:lastModifiedBy>
  <dcterms:created xsi:type="dcterms:W3CDTF">2015-11-16T16:20:25Z</dcterms:created>
  <dcterms:modified xsi:type="dcterms:W3CDTF">2021-05-13T23:01:44Z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2021-05-13T23:01:18Z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80bee5ca-2a76-4928-bdb2-a920da54f252</vt:lpwstr>
  </property>
  <property fmtid="{D5CDD505-2E9C-101B-9397-08002B2CF9AE}" pid="8" name="MSIP_Label_1520fa42-cf58-4c22-8b93-58cf1d3bd1cb_ContentBits">
    <vt:lpwstr>0</vt:lpwstr>
  </property>
</Properties>
</file>