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S:\Managed Care\CPresnell\Contracts\_MASTER Exhibits-Attachments-Schedules\BH-ASO\Templates\"/>
    </mc:Choice>
  </mc:AlternateContent>
  <xr:revisionPtr revIDLastSave="0" documentId="13_ncr:1_{B566F39B-9B05-48D5-8B51-98BA37503E78}" xr6:coauthVersionLast="47" xr6:coauthVersionMax="47" xr10:uidLastSave="{00000000-0000-0000-0000-000000000000}"/>
  <bookViews>
    <workbookView xWindow="28680" yWindow="-120" windowWidth="29040" windowHeight="15840" activeTab="1" xr2:uid="{00000000-000D-0000-FFFF-FFFF00000000}"/>
  </bookViews>
  <sheets>
    <sheet name="Instructions" sheetId="5" r:id="rId1"/>
    <sheet name="Expenditures" sheetId="1" r:id="rId2"/>
    <sheet name="Payment_Mechanism_Detail" sheetId="4" r:id="rId3"/>
  </sheets>
  <definedNames>
    <definedName name="LF">Instructions!$M$61</definedName>
    <definedName name="_xlnm.Print_Area" localSheetId="1">Expenditures!$B$1:$N$169</definedName>
    <definedName name="_xlnm.Print_Area" localSheetId="2">Payment_Mechanism_Detail!$B$2:$I$15</definedName>
    <definedName name="_xlnm.Print_Titles" localSheetId="1">Expenditures!$1:$12</definedName>
    <definedName name="Region_List">Instructions!$H$67:$H$74</definedName>
    <definedName name="Report_Version">Expenditures!$L$6</definedName>
    <definedName name="Report_Version_List">Instructions!$H$61:$H$64</definedName>
    <definedName name="Report_Version_Matched">Instructions!$M$67</definedName>
    <definedName name="Report_Version_Selected">Instructions!$M$66</definedName>
    <definedName name="Reporting_Period">Expenditures!$D$6</definedName>
    <definedName name="Reporting_Period_List">Instructions!$B$61:$B$68</definedName>
    <definedName name="Reporting_Period_Matched">Instructions!$M$64</definedName>
    <definedName name="Reporting_Period_Selected">Instructions!$M$63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4" l="1"/>
  <c r="B2" i="4"/>
  <c r="B3" i="1"/>
  <c r="B2" i="1"/>
  <c r="M66" i="5"/>
  <c r="M64" i="5"/>
  <c r="H64" i="5" s="1"/>
  <c r="M63" i="5"/>
  <c r="M61" i="5"/>
  <c r="H62" i="5" l="1"/>
  <c r="H63" i="5"/>
  <c r="H61" i="5" a="1"/>
  <c r="H61" i="5" s="1"/>
  <c r="L145" i="1" l="1"/>
  <c r="L146" i="1"/>
  <c r="L147" i="1"/>
  <c r="L148" i="1"/>
  <c r="L129" i="1"/>
  <c r="L130" i="1"/>
  <c r="L131" i="1"/>
  <c r="L132" i="1"/>
  <c r="L118" i="1"/>
  <c r="L119" i="1"/>
  <c r="L120" i="1"/>
  <c r="L103" i="1"/>
  <c r="L104" i="1"/>
  <c r="L105" i="1"/>
  <c r="L88" i="1"/>
  <c r="L89" i="1"/>
  <c r="L90" i="1"/>
  <c r="L91" i="1"/>
  <c r="L76" i="1"/>
  <c r="L62" i="1"/>
  <c r="L33" i="1"/>
  <c r="L34" i="1"/>
  <c r="L20" i="1"/>
  <c r="L150" i="1"/>
  <c r="L149" i="1"/>
  <c r="L144" i="1"/>
  <c r="L143" i="1"/>
  <c r="L142" i="1"/>
  <c r="L141" i="1"/>
  <c r="L136" i="1"/>
  <c r="L135" i="1"/>
  <c r="L134" i="1"/>
  <c r="L133" i="1"/>
  <c r="L128" i="1"/>
  <c r="L127" i="1"/>
  <c r="L122" i="1"/>
  <c r="L121" i="1"/>
  <c r="L117" i="1"/>
  <c r="L116" i="1"/>
  <c r="L115" i="1"/>
  <c r="L114" i="1"/>
  <c r="L113" i="1"/>
  <c r="L108" i="1"/>
  <c r="L107" i="1"/>
  <c r="L106" i="1"/>
  <c r="L102" i="1"/>
  <c r="L101" i="1"/>
  <c r="L100" i="1"/>
  <c r="L99" i="1"/>
  <c r="L94" i="1"/>
  <c r="L93" i="1"/>
  <c r="L92" i="1"/>
  <c r="L87" i="1"/>
  <c r="L86" i="1"/>
  <c r="L85" i="1"/>
  <c r="L80" i="1"/>
  <c r="L79" i="1"/>
  <c r="L78" i="1"/>
  <c r="L77" i="1"/>
  <c r="L75" i="1"/>
  <c r="L74" i="1"/>
  <c r="L73" i="1"/>
  <c r="L72" i="1"/>
  <c r="L71" i="1"/>
  <c r="L66" i="1"/>
  <c r="L65" i="1"/>
  <c r="L64" i="1"/>
  <c r="L63" i="1"/>
  <c r="L61" i="1"/>
  <c r="L60" i="1"/>
  <c r="L59" i="1"/>
  <c r="L58" i="1"/>
  <c r="L57" i="1"/>
  <c r="L52" i="1"/>
  <c r="L51" i="1"/>
  <c r="L50" i="1"/>
  <c r="L49" i="1"/>
  <c r="L48" i="1"/>
  <c r="L47" i="1"/>
  <c r="L46" i="1"/>
  <c r="L45" i="1"/>
  <c r="L44" i="1"/>
  <c r="L43" i="1"/>
  <c r="L38" i="1"/>
  <c r="L37" i="1"/>
  <c r="L36" i="1"/>
  <c r="L35" i="1"/>
  <c r="L32" i="1"/>
  <c r="L31" i="1"/>
  <c r="L30" i="1"/>
  <c r="L29" i="1"/>
  <c r="L19" i="1"/>
  <c r="L18" i="1"/>
  <c r="L17" i="1"/>
  <c r="L15" i="1"/>
  <c r="L16" i="1"/>
  <c r="L21" i="1"/>
  <c r="L22" i="1"/>
  <c r="L23" i="1"/>
  <c r="L24" i="1"/>
  <c r="C10" i="4" a="1"/>
  <c r="C10" i="4" s="1"/>
  <c r="E9" i="1"/>
  <c r="G11" i="1"/>
  <c r="E11" i="1"/>
  <c r="F11" i="1"/>
  <c r="H11" i="1"/>
  <c r="J11" i="1"/>
  <c r="I11" i="1"/>
  <c r="M67" i="5" l="1"/>
  <c r="E8" i="1"/>
  <c r="C14" i="4"/>
  <c r="C13" i="4"/>
  <c r="C11" i="4"/>
  <c r="C15" i="4"/>
  <c r="C12" i="4"/>
  <c r="G41" i="1"/>
  <c r="M6" i="1" l="1"/>
  <c r="L55" i="1"/>
  <c r="B4" i="4" l="1"/>
  <c r="E27" i="1"/>
  <c r="N10" i="1" l="1"/>
  <c r="L13" i="1"/>
  <c r="L27" i="1"/>
  <c r="J27" i="1"/>
  <c r="I27" i="1"/>
  <c r="H27" i="1"/>
  <c r="G27" i="1"/>
  <c r="F27" i="1"/>
  <c r="L41" i="1"/>
  <c r="J41" i="1"/>
  <c r="I41" i="1"/>
  <c r="H41" i="1"/>
  <c r="F41" i="1"/>
  <c r="E41" i="1"/>
  <c r="J55" i="1"/>
  <c r="I55" i="1"/>
  <c r="H55" i="1"/>
  <c r="G55" i="1"/>
  <c r="F55" i="1"/>
  <c r="E55" i="1"/>
  <c r="L69" i="1"/>
  <c r="J69" i="1"/>
  <c r="I69" i="1"/>
  <c r="H69" i="1"/>
  <c r="G69" i="1"/>
  <c r="F69" i="1"/>
  <c r="E69" i="1"/>
  <c r="L83" i="1"/>
  <c r="J83" i="1"/>
  <c r="I83" i="1"/>
  <c r="H83" i="1"/>
  <c r="G83" i="1"/>
  <c r="F83" i="1"/>
  <c r="E83" i="1"/>
  <c r="L97" i="1"/>
  <c r="J97" i="1"/>
  <c r="I97" i="1"/>
  <c r="H97" i="1"/>
  <c r="G97" i="1"/>
  <c r="F97" i="1"/>
  <c r="E97" i="1"/>
  <c r="L111" i="1"/>
  <c r="J111" i="1"/>
  <c r="I111" i="1"/>
  <c r="H111" i="1"/>
  <c r="G111" i="1"/>
  <c r="F111" i="1"/>
  <c r="E111" i="1"/>
  <c r="L125" i="1"/>
  <c r="J125" i="1"/>
  <c r="I125" i="1"/>
  <c r="H125" i="1"/>
  <c r="G125" i="1"/>
  <c r="F125" i="1"/>
  <c r="E125" i="1"/>
  <c r="L139" i="1"/>
  <c r="J139" i="1"/>
  <c r="I139" i="1"/>
  <c r="H139" i="1"/>
  <c r="G139" i="1"/>
  <c r="F139" i="1"/>
  <c r="E139" i="1"/>
  <c r="E13" i="1"/>
  <c r="F13" i="1"/>
  <c r="G13" i="1"/>
  <c r="H13" i="1"/>
  <c r="I13" i="1"/>
  <c r="J13" i="1"/>
  <c r="F154" i="1" l="1"/>
  <c r="J154" i="1"/>
  <c r="G154" i="1"/>
  <c r="I154" i="1"/>
  <c r="L154" i="1"/>
  <c r="B10" i="1" s="1"/>
  <c r="E154" i="1"/>
  <c r="H154" i="1"/>
  <c r="N9"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<sst xmlns="http://schemas.openxmlformats.org/spreadsheetml/2006/main" count="125" uniqueCount="82">
  <si>
    <t>Notes</t>
  </si>
  <si>
    <t>Additional Notes</t>
  </si>
  <si>
    <t>Total Expended</t>
  </si>
  <si>
    <t>Fee Schedules</t>
  </si>
  <si>
    <t>Sub-capitated Rates</t>
  </si>
  <si>
    <t>Value-based Purchasing</t>
  </si>
  <si>
    <t>Greater Columbia</t>
  </si>
  <si>
    <t>Great Rivers</t>
  </si>
  <si>
    <t>King</t>
  </si>
  <si>
    <t>North Central</t>
  </si>
  <si>
    <t>North Sound</t>
  </si>
  <si>
    <t>Pierce</t>
  </si>
  <si>
    <t>Salish</t>
  </si>
  <si>
    <t>Southwest</t>
  </si>
  <si>
    <t>Spokane</t>
  </si>
  <si>
    <t>Thurston Mason</t>
  </si>
  <si>
    <t>R1</t>
  </si>
  <si>
    <t>R2</t>
  </si>
  <si>
    <t>R3</t>
  </si>
  <si>
    <t>R4</t>
  </si>
  <si>
    <t>R6</t>
  </si>
  <si>
    <t>R7</t>
  </si>
  <si>
    <t>R8</t>
  </si>
  <si>
    <t>R9</t>
  </si>
  <si>
    <t>R0</t>
  </si>
  <si>
    <t>R5</t>
  </si>
  <si>
    <t>H1</t>
  </si>
  <si>
    <t>H2</t>
  </si>
  <si>
    <t>H3</t>
  </si>
  <si>
    <t>H4</t>
  </si>
  <si>
    <t>H5</t>
  </si>
  <si>
    <t>H6</t>
  </si>
  <si>
    <t>H7</t>
  </si>
  <si>
    <t>H8</t>
  </si>
  <si>
    <t>H9</t>
  </si>
  <si>
    <t>H11</t>
  </si>
  <si>
    <t>[BLANK 1]</t>
  </si>
  <si>
    <t>[BLANK 2]</t>
  </si>
  <si>
    <t>[BLANK 3]</t>
  </si>
  <si>
    <t>DRAG DOWN FORMULA FOR NEW LINES</t>
  </si>
  <si>
    <t>T1</t>
  </si>
  <si>
    <t>S1</t>
  </si>
  <si>
    <t>This sheet is for providing narrative details on each mechanism implemented to disburse funds as specified in the proviso</t>
  </si>
  <si>
    <t>Payment Mechanism Detail</t>
  </si>
  <si>
    <t>Certification</t>
  </si>
  <si>
    <t>I have reviewed this report and certify that to the best of my knowledge it is both complete and accurate.</t>
  </si>
  <si>
    <t>WA State Health Care Authority | Division of Behavioral Health &amp; Recovery</t>
  </si>
  <si>
    <t>H10</t>
  </si>
  <si>
    <t>PROVIDERS BY REGION</t>
  </si>
  <si>
    <r>
      <t>INSERT ROWS ABOVE THIS ROW (</t>
    </r>
    <r>
      <rPr>
        <b/>
        <sz val="11"/>
        <color rgb="FF3F3F76"/>
        <rFont val="Calibri"/>
        <family val="2"/>
        <scheme val="minor"/>
      </rPr>
      <t>NOT FROM THIS ROW</t>
    </r>
    <r>
      <rPr>
        <sz val="11"/>
        <color rgb="FF3F3F76"/>
        <rFont val="Calibri"/>
        <family val="2"/>
        <scheme val="minor"/>
      </rPr>
      <t>)</t>
    </r>
  </si>
  <si>
    <t>↑</t>
  </si>
  <si>
    <t xml:space="preserve">↑  </t>
  </si>
  <si>
    <t>Range Name: Reporting_Period_List</t>
  </si>
  <si>
    <r>
      <t xml:space="preserve">Funds Expended by Mechanism </t>
    </r>
    <r>
      <rPr>
        <i/>
        <sz val="14"/>
        <color theme="1"/>
        <rFont val="Calibri"/>
        <family val="2"/>
        <scheme val="minor"/>
      </rPr>
      <t>(click links to add)</t>
    </r>
  </si>
  <si>
    <t xml:space="preserve">Submitted by: </t>
  </si>
  <si>
    <t xml:space="preserve">Organization </t>
  </si>
  <si>
    <t xml:space="preserve">Signature </t>
  </si>
  <si>
    <t xml:space="preserve">Date Certified </t>
  </si>
  <si>
    <t>Range Name: Report_Version_List</t>
  </si>
  <si>
    <t xml:space="preserve">Select Report Version: </t>
  </si>
  <si>
    <t xml:space="preserve">Select Reporting Period: </t>
  </si>
  <si>
    <t>Single-cell Range Names Indicated to the right of each cell</t>
  </si>
  <si>
    <t>Reporting_Period_Selected</t>
  </si>
  <si>
    <t>Reporting_Period_Matched</t>
  </si>
  <si>
    <t>LF</t>
  </si>
  <si>
    <t>Report_Version_Selected</t>
  </si>
  <si>
    <t>Report_Version_Matched</t>
  </si>
  <si>
    <t>↑          DO NOT DELETE ANY OF THESE ROWS, DEFINED RANGE NAMES, OR THE CONTENTS OF THESE CELLS          ↑</t>
  </si>
  <si>
    <r>
      <t xml:space="preserve">↓          DO NOT DELETE ANY OF THESE ROWS, DEFINED RANGE NAMES, OR THE CONTENTS OF THESE CELLS          </t>
    </r>
    <r>
      <rPr>
        <b/>
        <sz val="12"/>
        <color theme="0"/>
        <rFont val="Calibri"/>
        <family val="2"/>
      </rPr>
      <t>↓</t>
    </r>
  </si>
  <si>
    <t>BH-ASO Quarterly Expenditure Reporting Template</t>
  </si>
  <si>
    <t>REVISION for SFY24, Q1 (July-September 2023)</t>
  </si>
  <si>
    <t>REVISION for SFY24, Q2 (October-December 2023)</t>
  </si>
  <si>
    <t>REVISION for SFY24, Q3 (January-March 2024)</t>
  </si>
  <si>
    <t>REVISION for SFY24, Q4 (April-June 2024)</t>
  </si>
  <si>
    <t>SFY25, Q1 (July-September 2024)</t>
  </si>
  <si>
    <t>SFY25, Q2 (October-December 2024)</t>
  </si>
  <si>
    <t>SFY25, Q3 (January-March 2025)</t>
  </si>
  <si>
    <t>SFY25, Q4 (April-June 2025)</t>
  </si>
  <si>
    <t>BH-ASO Community Behavioral Health Enhancement Funds (CBHEF) Expenditures - updated 08/07/2024 for reporting in State Fiscal Years 2024-25</t>
  </si>
  <si>
    <t xml:space="preserve">Select BH-ASO Region: </t>
  </si>
  <si>
    <t>Range Name: Region_List</t>
  </si>
  <si>
    <t>Carelon (North Central, Pierce, Southwest)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</si>
</sst>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_(&quot;$&quot;* #,##0_);[Red]_(&quot;$&quot;* \(#,##0\);_(&quot;$&quot;* &quot;-&quot;_);_(@_)"/>
  </numFmts>
  <fonts count="50" x14ac:knownFonts="1">
    <font>
      <sz val="11"/>
      <color theme="1"/>
      <name val="Calibri"/>
      <family val="2"/>
      <scheme val="minor"/>
    </font>
    <font>
      <sz val="11"/>
      <color theme="1"/>
      <name val="Calibri"/>
      <family val="2"/>
      <scheme val="minor"/>
    </font>
    <font>
      <sz val="11"/>
      <color rgb="FF3F3F76"/>
      <name val="Calibri"/>
      <family val="2"/>
      <scheme val="minor"/>
    </font>
    <font>
      <sz val="10"/>
      <name val="Arial"/>
      <family val="2"/>
    </font>
    <font>
      <b/>
      <sz val="14"/>
      <color theme="1"/>
      <name val="Calibri"/>
      <family val="2"/>
      <scheme val="minor"/>
    </font>
    <font>
      <sz val="10"/>
      <color theme="1"/>
      <name val="Calibri"/>
      <family val="2"/>
      <scheme val="minor"/>
    </font>
    <font>
      <b/>
      <sz val="11"/>
      <color rgb="FF3F3F3F"/>
      <name val="Calibri"/>
      <family val="2"/>
      <scheme val="minor"/>
    </font>
    <font>
      <sz val="11"/>
      <color theme="0"/>
      <name val="Calibri"/>
      <family val="2"/>
      <scheme val="minor"/>
    </font>
    <font>
      <i/>
      <sz val="11"/>
      <color theme="1"/>
      <name val="Calibri"/>
      <family val="2"/>
      <scheme val="minor"/>
    </font>
    <font>
      <u/>
      <sz val="11"/>
      <color theme="10"/>
      <name val="Calibri"/>
      <family val="2"/>
      <scheme val="minor"/>
    </font>
    <font>
      <sz val="11"/>
      <color theme="0" tint="-4.9989318521683403E-2"/>
      <name val="Calibri"/>
      <family val="2"/>
      <scheme val="minor"/>
    </font>
    <font>
      <sz val="14"/>
      <color rgb="FF3F3F76"/>
      <name val="Calibri"/>
      <family val="2"/>
      <scheme val="minor"/>
    </font>
    <font>
      <i/>
      <sz val="14"/>
      <color theme="1"/>
      <name val="Calibri"/>
      <family val="2"/>
      <scheme val="minor"/>
    </font>
    <font>
      <b/>
      <sz val="18"/>
      <color theme="1"/>
      <name val="Calibri"/>
      <family val="2"/>
      <scheme val="minor"/>
    </font>
    <font>
      <sz val="10"/>
      <color rgb="FF3F3F76"/>
      <name val="Calibri"/>
      <family val="2"/>
      <scheme val="minor"/>
    </font>
    <font>
      <sz val="18"/>
      <color theme="3"/>
      <name val="Calibri Light"/>
      <family val="2"/>
      <scheme val="major"/>
    </font>
    <font>
      <b/>
      <sz val="11"/>
      <color theme="1"/>
      <name val="Calibri"/>
      <family val="2"/>
      <scheme val="minor"/>
    </font>
    <font>
      <b/>
      <sz val="14"/>
      <name val="Calibri"/>
      <family val="2"/>
      <scheme val="minor"/>
    </font>
    <font>
      <sz val="12"/>
      <color rgb="FF3F3F76"/>
      <name val="Calibri"/>
      <family val="2"/>
      <scheme val="minor"/>
    </font>
    <font>
      <sz val="10"/>
      <color theme="0" tint="-4.9989318521683403E-2"/>
      <name val="Calibri"/>
      <family val="2"/>
      <scheme val="minor"/>
    </font>
    <font>
      <sz val="10"/>
      <name val="Calibri"/>
      <family val="2"/>
      <scheme val="minor"/>
    </font>
    <font>
      <sz val="8"/>
      <name val="Calibri"/>
      <family val="2"/>
      <scheme val="minor"/>
    </font>
    <font>
      <sz val="12"/>
      <name val="Calibri"/>
      <family val="2"/>
      <scheme val="minor"/>
    </font>
    <font>
      <sz val="11"/>
      <name val="Calibri"/>
      <family val="2"/>
      <scheme val="minor"/>
    </font>
    <font>
      <sz val="14"/>
      <name val="Calibri"/>
      <family val="2"/>
      <scheme val="minor"/>
    </font>
    <font>
      <b/>
      <sz val="12"/>
      <name val="Calibri"/>
      <family val="2"/>
      <scheme val="minor"/>
    </font>
    <font>
      <b/>
      <sz val="12"/>
      <color rgb="FFFF0000"/>
      <name val="Calibri"/>
      <family val="2"/>
      <scheme val="minor"/>
    </font>
    <font>
      <b/>
      <sz val="10"/>
      <name val="Calibri"/>
      <family val="2"/>
      <scheme val="minor"/>
    </font>
    <font>
      <i/>
      <sz val="10"/>
      <name val="Calibri"/>
      <family val="2"/>
      <scheme val="minor"/>
    </font>
    <font>
      <b/>
      <sz val="14"/>
      <color rgb="FFFF0000"/>
      <name val="Calibri"/>
      <family val="2"/>
      <scheme val="minor"/>
    </font>
    <font>
      <i/>
      <sz val="14"/>
      <name val="Calibri"/>
      <family val="2"/>
      <scheme val="minor"/>
    </font>
    <font>
      <b/>
      <sz val="11"/>
      <name val="Calibri"/>
      <family val="2"/>
      <scheme val="minor"/>
    </font>
    <font>
      <b/>
      <sz val="16"/>
      <color theme="0"/>
      <name val="Calibri"/>
      <family val="2"/>
      <scheme val="minor"/>
    </font>
    <font>
      <sz val="16"/>
      <color rgb="FF3F3F76"/>
      <name val="Calibri"/>
      <family val="2"/>
      <scheme val="minor"/>
    </font>
    <font>
      <i/>
      <sz val="16"/>
      <color theme="1"/>
      <name val="Calibri"/>
      <family val="2"/>
      <scheme val="minor"/>
    </font>
    <font>
      <sz val="28"/>
      <color theme="1"/>
      <name val="Calibri"/>
      <family val="2"/>
      <scheme val="minor"/>
    </font>
    <font>
      <b/>
      <sz val="12"/>
      <color rgb="FF3F3F3F"/>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sz val="14"/>
      <name val="Lucida Handwriting"/>
      <family val="4"/>
    </font>
    <font>
      <b/>
      <sz val="11"/>
      <color rgb="FF3F3F76"/>
      <name val="Calibri"/>
      <family val="2"/>
      <scheme val="minor"/>
    </font>
    <font>
      <b/>
      <sz val="11"/>
      <color theme="0" tint="-4.9989318521683403E-2"/>
      <name val="Calibri"/>
      <family val="2"/>
      <scheme val="minor"/>
    </font>
    <font>
      <i/>
      <sz val="12"/>
      <color theme="1"/>
      <name val="Calibri"/>
      <family val="2"/>
      <scheme val="minor"/>
    </font>
    <font>
      <sz val="14"/>
      <color theme="3"/>
      <name val="Calibri Light"/>
      <family val="2"/>
      <scheme val="major"/>
    </font>
    <font>
      <b/>
      <u/>
      <sz val="12"/>
      <color theme="10"/>
      <name val="Calibri"/>
      <family val="2"/>
      <scheme val="minor"/>
    </font>
    <font>
      <b/>
      <sz val="18"/>
      <name val="Calibri"/>
      <family val="2"/>
      <scheme val="minor"/>
    </font>
    <font>
      <b/>
      <sz val="12"/>
      <color theme="0"/>
      <name val="Calibri"/>
      <family val="2"/>
    </font>
    <font>
      <sz val="16"/>
      <name val="Calibri"/>
      <family val="2"/>
      <scheme val="minor"/>
    </font>
    <font>
      <b/>
      <sz val="18"/>
      <color rgb="FFFF0000"/>
      <name val="Calibri Light"/>
      <family val="2"/>
      <scheme val="major"/>
    </font>
  </fonts>
  <fills count="18">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9" tint="0.79998168889431442"/>
        <bgColor indexed="64"/>
      </patternFill>
    </fill>
    <fill>
      <patternFill patternType="solid">
        <fgColor rgb="FFFFE8D1"/>
        <bgColor indexed="64"/>
      </patternFill>
    </fill>
    <fill>
      <patternFill patternType="solid">
        <fgColor rgb="FFF2F2F2"/>
      </patternFill>
    </fill>
    <fill>
      <patternFill patternType="solid">
        <fgColor theme="1" tint="0.34998626667073579"/>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198E0"/>
        <bgColor indexed="64"/>
      </patternFill>
    </fill>
    <fill>
      <patternFill patternType="solid">
        <fgColor theme="5" tint="-0.499984740745262"/>
        <bgColor indexed="64"/>
      </patternFill>
    </fill>
    <fill>
      <patternFill patternType="solid">
        <fgColor rgb="FFFFFF00"/>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auto="1"/>
      </left>
      <right style="thin">
        <color indexed="64"/>
      </right>
      <top style="thin">
        <color auto="1"/>
      </top>
      <bottom style="medium">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ck">
        <color indexed="64"/>
      </bottom>
      <diagonal/>
    </border>
    <border>
      <left style="thin">
        <color rgb="FF3F3F3F"/>
      </left>
      <right style="thin">
        <color rgb="FF3F3F3F"/>
      </right>
      <top style="thin">
        <color rgb="FF3F3F3F"/>
      </top>
      <bottom style="hair">
        <color rgb="FF3F3F3F"/>
      </bottom>
      <diagonal/>
    </border>
    <border>
      <left style="thin">
        <color rgb="FF3F3F3F"/>
      </left>
      <right style="thin">
        <color rgb="FF3F3F3F"/>
      </right>
      <top style="hair">
        <color rgb="FF3F3F3F"/>
      </top>
      <bottom style="hair">
        <color rgb="FF3F3F3F"/>
      </bottom>
      <diagonal/>
    </border>
    <border>
      <left style="thin">
        <color rgb="FF3F3F3F"/>
      </left>
      <right style="thin">
        <color rgb="FF3F3F3F"/>
      </right>
      <top style="hair">
        <color rgb="FF3F3F3F"/>
      </top>
      <bottom style="thin">
        <color rgb="FF3F3F3F"/>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bottom/>
      <diagonal/>
    </border>
    <border>
      <left/>
      <right/>
      <top style="thin">
        <color rgb="FF7F7F7F"/>
      </top>
      <bottom/>
      <diagonal/>
    </border>
  </borders>
  <cellStyleXfs count="8">
    <xf numFmtId="0" fontId="0" fillId="0" borderId="0"/>
    <xf numFmtId="44" fontId="1" fillId="0" borderId="0" applyFont="0" applyFill="0" applyBorder="0" applyAlignment="0" applyProtection="0"/>
    <xf numFmtId="0" fontId="2" fillId="2" borderId="1" applyNumberFormat="0" applyAlignment="0" applyProtection="0"/>
    <xf numFmtId="0" fontId="3" fillId="0" borderId="0"/>
    <xf numFmtId="9" fontId="3" fillId="0" borderId="0" applyFont="0" applyFill="0" applyBorder="0" applyAlignment="0" applyProtection="0"/>
    <xf numFmtId="0" fontId="6" fillId="6" borderId="17" applyNumberFormat="0" applyAlignment="0" applyProtection="0"/>
    <xf numFmtId="0" fontId="9" fillId="0" borderId="0" applyNumberFormat="0" applyFill="0" applyBorder="0" applyAlignment="0" applyProtection="0"/>
    <xf numFmtId="0" fontId="15" fillId="0" borderId="0" applyNumberFormat="0" applyFill="0" applyBorder="0" applyAlignment="0" applyProtection="0"/>
  </cellStyleXfs>
  <cellXfs count="143">
    <xf numFmtId="0" fontId="0" fillId="0" borderId="0" xfId="0"/>
    <xf numFmtId="0" fontId="5" fillId="0" borderId="0" xfId="0" applyFont="1" applyAlignment="1">
      <alignment vertical="center"/>
    </xf>
    <xf numFmtId="0" fontId="7" fillId="9" borderId="0" xfId="0" applyFont="1" applyFill="1"/>
    <xf numFmtId="41" fontId="7" fillId="9" borderId="0" xfId="2" applyNumberFormat="1" applyFont="1" applyFill="1" applyBorder="1" applyProtection="1"/>
    <xf numFmtId="0" fontId="15" fillId="0" borderId="0" xfId="7" quotePrefix="1" applyAlignment="1">
      <alignment horizontal="left"/>
    </xf>
    <xf numFmtId="0" fontId="19" fillId="0" borderId="0" xfId="3" applyFont="1"/>
    <xf numFmtId="0" fontId="20" fillId="0" borderId="0" xfId="3" applyFont="1"/>
    <xf numFmtId="0" fontId="1" fillId="0" borderId="0" xfId="0" applyFont="1"/>
    <xf numFmtId="0" fontId="21" fillId="0" borderId="0" xfId="3" applyFont="1" applyAlignment="1">
      <alignment horizontal="left"/>
    </xf>
    <xf numFmtId="0" fontId="21" fillId="0" borderId="15" xfId="3" applyFont="1" applyBorder="1" applyAlignment="1">
      <alignment horizontal="left"/>
    </xf>
    <xf numFmtId="0" fontId="21" fillId="0" borderId="7" xfId="3" applyFont="1" applyBorder="1" applyAlignment="1">
      <alignment horizontal="left"/>
    </xf>
    <xf numFmtId="0" fontId="20" fillId="0" borderId="7" xfId="3" applyFont="1" applyBorder="1"/>
    <xf numFmtId="0" fontId="1" fillId="0" borderId="8" xfId="0" applyFont="1" applyBorder="1"/>
    <xf numFmtId="0" fontId="22" fillId="0" borderId="0" xfId="3" applyFont="1"/>
    <xf numFmtId="0" fontId="1" fillId="0" borderId="6" xfId="0" applyFont="1" applyBorder="1"/>
    <xf numFmtId="0" fontId="23" fillId="0" borderId="0" xfId="3" applyFont="1" applyAlignment="1">
      <alignment horizontal="left"/>
    </xf>
    <xf numFmtId="0" fontId="23" fillId="0" borderId="0" xfId="3" applyFont="1" applyAlignment="1">
      <alignment horizontal="center"/>
    </xf>
    <xf numFmtId="0" fontId="24" fillId="0" borderId="0" xfId="3" applyFont="1"/>
    <xf numFmtId="0" fontId="25" fillId="0" borderId="0" xfId="3" applyFont="1" applyAlignment="1">
      <alignment horizontal="center"/>
    </xf>
    <xf numFmtId="0" fontId="25" fillId="0" borderId="0" xfId="3" applyFont="1" applyAlignment="1">
      <alignment horizontal="right" vertical="top"/>
    </xf>
    <xf numFmtId="0" fontId="27" fillId="0" borderId="0" xfId="3" applyFont="1"/>
    <xf numFmtId="0" fontId="25" fillId="0" borderId="0" xfId="3" applyFont="1"/>
    <xf numFmtId="42" fontId="25" fillId="0" borderId="0" xfId="3" applyNumberFormat="1" applyFont="1" applyAlignment="1">
      <alignment horizontal="left"/>
    </xf>
    <xf numFmtId="42" fontId="25" fillId="0" borderId="0" xfId="1" applyNumberFormat="1" applyFont="1" applyFill="1" applyBorder="1" applyAlignment="1" applyProtection="1">
      <alignment horizontal="center" vertical="center"/>
    </xf>
    <xf numFmtId="42" fontId="25" fillId="0" borderId="5" xfId="1" applyNumberFormat="1" applyFont="1" applyFill="1" applyBorder="1" applyAlignment="1" applyProtection="1">
      <alignment horizontal="center" vertical="center"/>
    </xf>
    <xf numFmtId="42" fontId="32" fillId="8" borderId="19" xfId="3" applyNumberFormat="1" applyFont="1" applyFill="1" applyBorder="1" applyAlignment="1" applyProtection="1">
      <alignment horizontal="center" vertical="center" wrapText="1"/>
      <protection locked="0"/>
    </xf>
    <xf numFmtId="42" fontId="33" fillId="2" borderId="1" xfId="2" applyNumberFormat="1" applyFont="1" applyAlignment="1" applyProtection="1">
      <alignment horizontal="center" vertical="center" wrapText="1"/>
      <protection locked="0"/>
    </xf>
    <xf numFmtId="0" fontId="17" fillId="4" borderId="18" xfId="3" applyFont="1" applyFill="1" applyBorder="1" applyAlignment="1">
      <alignment horizontal="center" vertical="center"/>
    </xf>
    <xf numFmtId="0" fontId="10" fillId="0" borderId="0" xfId="0" applyFont="1"/>
    <xf numFmtId="6" fontId="37" fillId="9" borderId="0" xfId="2" applyNumberFormat="1" applyFont="1" applyFill="1" applyBorder="1" applyAlignment="1" applyProtection="1">
      <alignment horizontal="right"/>
    </xf>
    <xf numFmtId="0" fontId="38" fillId="9" borderId="0" xfId="0" applyFont="1" applyFill="1"/>
    <xf numFmtId="0" fontId="37" fillId="9" borderId="0" xfId="3" applyFont="1" applyFill="1" applyAlignment="1">
      <alignment horizontal="left"/>
    </xf>
    <xf numFmtId="41" fontId="38" fillId="9" borderId="0" xfId="2" applyNumberFormat="1" applyFont="1" applyFill="1" applyBorder="1" applyProtection="1"/>
    <xf numFmtId="0" fontId="39" fillId="0" borderId="0" xfId="0" applyFont="1"/>
    <xf numFmtId="6" fontId="39" fillId="0" borderId="0" xfId="0" applyNumberFormat="1" applyFont="1"/>
    <xf numFmtId="8" fontId="18" fillId="5" borderId="23" xfId="2" quotePrefix="1" applyNumberFormat="1" applyFont="1" applyFill="1" applyBorder="1" applyAlignment="1" applyProtection="1">
      <alignment horizontal="right" vertical="center" wrapText="1"/>
      <protection locked="0"/>
    </xf>
    <xf numFmtId="8" fontId="18" fillId="5" borderId="24" xfId="2" quotePrefix="1" applyNumberFormat="1" applyFont="1" applyFill="1" applyBorder="1" applyAlignment="1" applyProtection="1">
      <alignment horizontal="right" vertical="center" wrapText="1"/>
      <protection locked="0"/>
    </xf>
    <xf numFmtId="8" fontId="18" fillId="5" borderId="24" xfId="2" applyNumberFormat="1" applyFont="1" applyFill="1" applyBorder="1" applyAlignment="1" applyProtection="1">
      <alignment horizontal="right" vertical="center" wrapText="1"/>
      <protection locked="0"/>
    </xf>
    <xf numFmtId="8" fontId="18" fillId="5" borderId="25" xfId="2" applyNumberFormat="1" applyFont="1" applyFill="1" applyBorder="1" applyAlignment="1" applyProtection="1">
      <alignment horizontal="right" vertical="center" wrapText="1"/>
      <protection locked="0"/>
    </xf>
    <xf numFmtId="6" fontId="36" fillId="6" borderId="27" xfId="5" applyNumberFormat="1" applyFont="1" applyBorder="1" applyAlignment="1" applyProtection="1">
      <alignment horizontal="right" vertical="center"/>
      <protection locked="0"/>
    </xf>
    <xf numFmtId="6" fontId="36" fillId="6" borderId="28" xfId="5" applyNumberFormat="1" applyFont="1" applyBorder="1" applyAlignment="1" applyProtection="1">
      <alignment horizontal="right" vertical="center"/>
      <protection locked="0"/>
    </xf>
    <xf numFmtId="6" fontId="36" fillId="6" borderId="29" xfId="5" applyNumberFormat="1" applyFont="1" applyBorder="1" applyAlignment="1" applyProtection="1">
      <alignment horizontal="right" vertical="center"/>
      <protection locked="0"/>
    </xf>
    <xf numFmtId="8" fontId="14" fillId="5" borderId="23" xfId="2" applyNumberFormat="1" applyFont="1" applyFill="1" applyBorder="1" applyAlignment="1" applyProtection="1">
      <alignment horizontal="right" vertical="center" wrapText="1"/>
      <protection locked="0"/>
    </xf>
    <xf numFmtId="8" fontId="14" fillId="5" borderId="24" xfId="2" applyNumberFormat="1" applyFont="1" applyFill="1" applyBorder="1" applyAlignment="1" applyProtection="1">
      <alignment horizontal="right" vertical="center" wrapText="1"/>
      <protection locked="0"/>
    </xf>
    <xf numFmtId="8" fontId="14" fillId="5" borderId="25" xfId="2" applyNumberFormat="1" applyFont="1" applyFill="1" applyBorder="1" applyAlignment="1" applyProtection="1">
      <alignment horizontal="right" vertical="center" wrapText="1"/>
      <protection locked="0"/>
    </xf>
    <xf numFmtId="6" fontId="18" fillId="5" borderId="23" xfId="2" applyNumberFormat="1" applyFont="1" applyFill="1" applyBorder="1" applyAlignment="1" applyProtection="1">
      <alignment horizontal="right" vertical="center"/>
      <protection locked="0"/>
    </xf>
    <xf numFmtId="6" fontId="18" fillId="5" borderId="24" xfId="2" applyNumberFormat="1" applyFont="1" applyFill="1" applyBorder="1" applyAlignment="1" applyProtection="1">
      <alignment horizontal="right" vertical="center"/>
      <protection locked="0"/>
    </xf>
    <xf numFmtId="6" fontId="18" fillId="5" borderId="25" xfId="2" applyNumberFormat="1" applyFont="1" applyFill="1" applyBorder="1" applyAlignment="1" applyProtection="1">
      <alignment horizontal="right" vertical="center"/>
      <protection locked="0"/>
    </xf>
    <xf numFmtId="0" fontId="4" fillId="0" borderId="0" xfId="0" quotePrefix="1" applyFont="1" applyAlignment="1">
      <alignment horizontal="center"/>
    </xf>
    <xf numFmtId="0" fontId="29" fillId="0" borderId="0" xfId="3" applyFont="1" applyAlignment="1">
      <alignment horizontal="center"/>
    </xf>
    <xf numFmtId="0" fontId="29" fillId="0" borderId="0" xfId="3" applyFont="1" applyAlignment="1">
      <alignment horizontal="right"/>
    </xf>
    <xf numFmtId="0" fontId="0" fillId="11" borderId="18" xfId="0" applyFill="1" applyBorder="1"/>
    <xf numFmtId="0" fontId="0" fillId="0" borderId="0" xfId="0" quotePrefix="1" applyAlignment="1">
      <alignment horizontal="left"/>
    </xf>
    <xf numFmtId="0" fontId="0" fillId="12" borderId="19" xfId="0" quotePrefix="1" applyFill="1" applyBorder="1" applyAlignment="1">
      <alignment horizontal="left"/>
    </xf>
    <xf numFmtId="0" fontId="0" fillId="12" borderId="32" xfId="0" quotePrefix="1" applyFill="1" applyBorder="1" applyAlignment="1">
      <alignment horizontal="left"/>
    </xf>
    <xf numFmtId="0" fontId="24" fillId="0" borderId="5" xfId="3" quotePrefix="1" applyFont="1" applyBorder="1" applyAlignment="1">
      <alignment horizontal="right" vertical="center"/>
    </xf>
    <xf numFmtId="0" fontId="24" fillId="0" borderId="0" xfId="3" quotePrefix="1" applyFont="1" applyAlignment="1">
      <alignment horizontal="right" vertical="center"/>
    </xf>
    <xf numFmtId="42" fontId="33" fillId="2" borderId="1" xfId="2" quotePrefix="1" applyNumberFormat="1" applyFont="1" applyAlignment="1" applyProtection="1">
      <alignment horizontal="center" vertical="center" wrapText="1"/>
      <protection locked="0"/>
    </xf>
    <xf numFmtId="0" fontId="10" fillId="0" borderId="0" xfId="3" applyFont="1"/>
    <xf numFmtId="0" fontId="42" fillId="0" borderId="0" xfId="3" applyFont="1"/>
    <xf numFmtId="42" fontId="45" fillId="4" borderId="16" xfId="6" applyNumberFormat="1" applyFont="1" applyFill="1" applyBorder="1" applyAlignment="1" applyProtection="1">
      <alignment horizontal="center" vertical="center" wrapText="1"/>
    </xf>
    <xf numFmtId="0" fontId="17" fillId="0" borderId="0" xfId="3" quotePrefix="1" applyFont="1" applyAlignment="1">
      <alignment horizontal="right"/>
    </xf>
    <xf numFmtId="0" fontId="17" fillId="0" borderId="0" xfId="3" quotePrefix="1" applyFont="1" applyAlignment="1">
      <alignment horizontal="right" vertical="top"/>
    </xf>
    <xf numFmtId="164" fontId="25" fillId="4" borderId="26" xfId="3" applyNumberFormat="1" applyFont="1" applyFill="1" applyBorder="1" applyAlignment="1">
      <alignment vertical="center"/>
    </xf>
    <xf numFmtId="0" fontId="0" fillId="13" borderId="19" xfId="0" quotePrefix="1" applyFill="1" applyBorder="1" applyAlignment="1">
      <alignment horizontal="left"/>
    </xf>
    <xf numFmtId="0" fontId="0" fillId="13" borderId="32" xfId="0" quotePrefix="1" applyFill="1" applyBorder="1" applyAlignment="1">
      <alignment horizontal="left"/>
    </xf>
    <xf numFmtId="0" fontId="0" fillId="13" borderId="33" xfId="0" applyFill="1" applyBorder="1" applyAlignment="1">
      <alignment horizontal="left"/>
    </xf>
    <xf numFmtId="0" fontId="0" fillId="14" borderId="18" xfId="0" applyFill="1" applyBorder="1"/>
    <xf numFmtId="0" fontId="0" fillId="15" borderId="18" xfId="0" applyFill="1" applyBorder="1"/>
    <xf numFmtId="0" fontId="21" fillId="0" borderId="38" xfId="3" applyFont="1" applyBorder="1" applyAlignment="1">
      <alignment horizontal="left"/>
    </xf>
    <xf numFmtId="0" fontId="11" fillId="10" borderId="1" xfId="2" applyFont="1" applyFill="1" applyAlignment="1" applyProtection="1">
      <alignment horizontal="center"/>
      <protection locked="0"/>
    </xf>
    <xf numFmtId="0" fontId="44" fillId="0" borderId="0" xfId="7" quotePrefix="1" applyFont="1" applyAlignment="1">
      <alignment horizontal="left"/>
    </xf>
    <xf numFmtId="0" fontId="7" fillId="7" borderId="18" xfId="0" applyFont="1" applyFill="1" applyBorder="1" applyAlignment="1">
      <alignment horizontal="center" vertical="center"/>
    </xf>
    <xf numFmtId="0" fontId="43" fillId="4" borderId="18" xfId="0" quotePrefix="1" applyFont="1" applyFill="1" applyBorder="1" applyAlignment="1">
      <alignment horizontal="center" vertical="center" wrapText="1"/>
    </xf>
    <xf numFmtId="0" fontId="43" fillId="4" borderId="18" xfId="0" applyFont="1" applyFill="1" applyBorder="1" applyAlignment="1">
      <alignment horizontal="center" vertical="center" wrapText="1"/>
    </xf>
    <xf numFmtId="0" fontId="8" fillId="0" borderId="0" xfId="0" applyFont="1"/>
    <xf numFmtId="0" fontId="0" fillId="10" borderId="18" xfId="0" quotePrefix="1" applyFill="1" applyBorder="1" applyAlignment="1" applyProtection="1">
      <alignment horizontal="left" vertical="center" wrapText="1"/>
      <protection locked="0"/>
    </xf>
    <xf numFmtId="0" fontId="0" fillId="10" borderId="18" xfId="0" applyFill="1" applyBorder="1" applyAlignment="1" applyProtection="1">
      <alignment vertical="center" wrapText="1"/>
      <protection locked="0"/>
    </xf>
    <xf numFmtId="17" fontId="0" fillId="10" borderId="18" xfId="0" applyNumberFormat="1" applyFill="1" applyBorder="1" applyAlignment="1" applyProtection="1">
      <alignment vertical="center" wrapText="1"/>
      <protection locked="0"/>
    </xf>
    <xf numFmtId="0" fontId="16" fillId="10" borderId="18" xfId="0" applyFont="1" applyFill="1" applyBorder="1" applyAlignment="1" applyProtection="1">
      <alignment vertical="center" wrapText="1"/>
      <protection locked="0"/>
    </xf>
    <xf numFmtId="0" fontId="31" fillId="0" borderId="0" xfId="3" applyFont="1"/>
    <xf numFmtId="8" fontId="2" fillId="3" borderId="0" xfId="2" applyNumberFormat="1" applyFill="1" applyBorder="1" applyAlignment="1" applyProtection="1">
      <alignment vertical="center"/>
    </xf>
    <xf numFmtId="8" fontId="11" fillId="3" borderId="0" xfId="2" quotePrefix="1" applyNumberFormat="1" applyFont="1" applyFill="1" applyBorder="1" applyAlignment="1" applyProtection="1">
      <alignment horizontal="right" vertical="center"/>
    </xf>
    <xf numFmtId="8" fontId="11" fillId="3" borderId="0" xfId="2" quotePrefix="1" applyNumberFormat="1" applyFont="1" applyFill="1" applyBorder="1" applyAlignment="1" applyProtection="1">
      <alignment horizontal="left" vertical="center" indent="1"/>
    </xf>
    <xf numFmtId="8" fontId="2" fillId="3" borderId="0" xfId="2" applyNumberFormat="1" applyFill="1" applyBorder="1" applyAlignment="1" applyProtection="1">
      <alignment horizontal="center" vertical="center"/>
    </xf>
    <xf numFmtId="0" fontId="1" fillId="0" borderId="5" xfId="0" applyFont="1" applyBorder="1"/>
    <xf numFmtId="0" fontId="0" fillId="12" borderId="33" xfId="0" quotePrefix="1" applyFill="1" applyBorder="1" applyAlignment="1">
      <alignment horizontal="left"/>
    </xf>
    <xf numFmtId="0" fontId="49" fillId="0" borderId="0" xfId="7" quotePrefix="1" applyFont="1" applyAlignment="1">
      <alignment horizontal="left"/>
    </xf>
    <xf numFmtId="0" fontId="0" fillId="17" borderId="19" xfId="0" quotePrefix="1" applyFill="1" applyBorder="1" applyAlignment="1">
      <alignment horizontal="left"/>
    </xf>
    <xf numFmtId="0" fontId="0" fillId="17" borderId="32" xfId="0" quotePrefix="1" applyFill="1" applyBorder="1" applyAlignment="1">
      <alignment horizontal="left"/>
    </xf>
    <xf numFmtId="0" fontId="0" fillId="17" borderId="33" xfId="0" quotePrefix="1" applyFill="1" applyBorder="1" applyAlignment="1">
      <alignment horizontal="left"/>
    </xf>
    <xf numFmtId="0" fontId="37" fillId="16" borderId="0" xfId="0" quotePrefix="1" applyFont="1" applyFill="1" applyAlignment="1">
      <alignment horizontal="center"/>
    </xf>
    <xf numFmtId="0" fontId="46" fillId="4" borderId="9" xfId="3" quotePrefix="1" applyFont="1" applyFill="1" applyBorder="1" applyAlignment="1">
      <alignment horizontal="center"/>
    </xf>
    <xf numFmtId="0" fontId="46" fillId="4" borderId="10" xfId="3" applyFont="1" applyFill="1" applyBorder="1" applyAlignment="1">
      <alignment horizontal="center"/>
    </xf>
    <xf numFmtId="0" fontId="46" fillId="4" borderId="11" xfId="3" applyFont="1" applyFill="1" applyBorder="1" applyAlignment="1">
      <alignment horizontal="center"/>
    </xf>
    <xf numFmtId="0" fontId="46" fillId="4" borderId="12" xfId="3" quotePrefix="1" applyFont="1" applyFill="1" applyBorder="1" applyAlignment="1">
      <alignment horizontal="center"/>
    </xf>
    <xf numFmtId="0" fontId="46" fillId="4" borderId="13" xfId="3" applyFont="1" applyFill="1" applyBorder="1" applyAlignment="1">
      <alignment horizontal="center"/>
    </xf>
    <xf numFmtId="0" fontId="46" fillId="4" borderId="14" xfId="3" applyFont="1" applyFill="1" applyBorder="1" applyAlignment="1">
      <alignment horizontal="center"/>
    </xf>
    <xf numFmtId="8" fontId="2" fillId="3" borderId="10" xfId="2" applyNumberFormat="1" applyFill="1" applyBorder="1" applyAlignment="1" applyProtection="1">
      <alignment horizontal="center" vertical="center"/>
    </xf>
    <xf numFmtId="0" fontId="26" fillId="0" borderId="0" xfId="0" applyFont="1" applyAlignment="1">
      <alignment horizontal="center" wrapText="1"/>
    </xf>
    <xf numFmtId="0" fontId="13" fillId="0" borderId="0" xfId="0" applyFont="1" applyAlignment="1">
      <alignment horizontal="center"/>
    </xf>
    <xf numFmtId="0" fontId="11" fillId="10" borderId="1" xfId="2" applyFont="1" applyFill="1" applyAlignment="1" applyProtection="1">
      <alignment horizontal="left" indent="1"/>
      <protection locked="0"/>
    </xf>
    <xf numFmtId="0" fontId="11" fillId="10" borderId="34" xfId="2" applyFont="1" applyFill="1" applyBorder="1" applyAlignment="1" applyProtection="1">
      <alignment horizontal="left" indent="1"/>
      <protection locked="0"/>
    </xf>
    <xf numFmtId="0" fontId="11" fillId="10" borderId="35" xfId="2" applyFont="1" applyFill="1" applyBorder="1" applyAlignment="1" applyProtection="1">
      <alignment horizontal="left" indent="1"/>
      <protection locked="0"/>
    </xf>
    <xf numFmtId="0" fontId="11" fillId="10" borderId="36" xfId="2" applyFont="1" applyFill="1" applyBorder="1" applyAlignment="1" applyProtection="1">
      <alignment horizontal="left" indent="1"/>
      <protection locked="0"/>
    </xf>
    <xf numFmtId="0" fontId="24" fillId="0" borderId="37" xfId="3" applyFont="1" applyBorder="1" applyAlignment="1">
      <alignment horizontal="center"/>
    </xf>
    <xf numFmtId="0" fontId="24" fillId="0" borderId="0" xfId="3" applyFont="1" applyAlignment="1">
      <alignment horizontal="center"/>
    </xf>
    <xf numFmtId="0" fontId="17" fillId="0" borderId="35" xfId="3" quotePrefix="1" applyFont="1" applyBorder="1" applyAlignment="1">
      <alignment horizontal="right"/>
    </xf>
    <xf numFmtId="0" fontId="17" fillId="0" borderId="36" xfId="3" quotePrefix="1" applyFont="1" applyBorder="1" applyAlignment="1">
      <alignment horizontal="right"/>
    </xf>
    <xf numFmtId="0" fontId="48" fillId="0" borderId="38" xfId="3" applyFont="1" applyBorder="1" applyAlignment="1">
      <alignment horizontal="center"/>
    </xf>
    <xf numFmtId="0" fontId="48" fillId="0" borderId="0" xfId="3" applyFont="1" applyAlignment="1">
      <alignment horizontal="center"/>
    </xf>
    <xf numFmtId="0" fontId="28" fillId="3" borderId="0" xfId="3" applyFont="1" applyFill="1" applyAlignment="1">
      <alignment horizontal="left" vertical="top" wrapText="1"/>
    </xf>
    <xf numFmtId="8" fontId="2" fillId="3" borderId="0" xfId="2" applyNumberFormat="1" applyFill="1" applyBorder="1" applyAlignment="1" applyProtection="1">
      <alignment horizontal="center" vertical="center"/>
    </xf>
    <xf numFmtId="0" fontId="17" fillId="0" borderId="0" xfId="3" applyFont="1" applyAlignment="1">
      <alignment horizontal="center"/>
    </xf>
    <xf numFmtId="14" fontId="24" fillId="0" borderId="20" xfId="3" applyNumberFormat="1" applyFont="1" applyBorder="1" applyAlignment="1" applyProtection="1">
      <alignment horizontal="center" vertical="center"/>
      <protection locked="0"/>
    </xf>
    <xf numFmtId="14" fontId="24" fillId="0" borderId="21" xfId="3" applyNumberFormat="1" applyFont="1" applyBorder="1" applyAlignment="1" applyProtection="1">
      <alignment horizontal="center" vertical="center"/>
      <protection locked="0"/>
    </xf>
    <xf numFmtId="0" fontId="40" fillId="0" borderId="20" xfId="3" quotePrefix="1" applyFont="1" applyBorder="1" applyAlignment="1" applyProtection="1">
      <alignment horizontal="center" vertical="center"/>
      <protection locked="0"/>
    </xf>
    <xf numFmtId="0" fontId="40" fillId="0" borderId="22" xfId="3" applyFont="1" applyBorder="1" applyAlignment="1" applyProtection="1">
      <alignment horizontal="center" vertical="center"/>
      <protection locked="0"/>
    </xf>
    <xf numFmtId="0" fontId="40" fillId="0" borderId="21" xfId="3" applyFont="1" applyBorder="1" applyAlignment="1" applyProtection="1">
      <alignment horizontal="center" vertical="center"/>
      <protection locked="0"/>
    </xf>
    <xf numFmtId="0" fontId="24" fillId="0" borderId="20" xfId="3" applyFont="1" applyBorder="1" applyAlignment="1" applyProtection="1">
      <alignment horizontal="center" vertical="center"/>
      <protection locked="0"/>
    </xf>
    <xf numFmtId="0" fontId="24" fillId="0" borderId="22" xfId="3" applyFont="1" applyBorder="1" applyAlignment="1" applyProtection="1">
      <alignment horizontal="center" vertical="center"/>
      <protection locked="0"/>
    </xf>
    <xf numFmtId="0" fontId="24" fillId="0" borderId="21" xfId="3" applyFont="1" applyBorder="1" applyAlignment="1" applyProtection="1">
      <alignment horizontal="center" vertical="center"/>
      <protection locked="0"/>
    </xf>
    <xf numFmtId="0" fontId="23" fillId="10" borderId="2" xfId="3" applyFont="1" applyFill="1" applyBorder="1" applyAlignment="1" applyProtection="1">
      <alignment horizontal="center" vertical="center" wrapText="1"/>
      <protection locked="0"/>
    </xf>
    <xf numFmtId="0" fontId="23" fillId="10" borderId="3" xfId="3" applyFont="1" applyFill="1" applyBorder="1" applyAlignment="1" applyProtection="1">
      <alignment horizontal="center" vertical="center" wrapText="1"/>
      <protection locked="0"/>
    </xf>
    <xf numFmtId="0" fontId="23" fillId="10" borderId="4" xfId="3" applyFont="1" applyFill="1" applyBorder="1" applyAlignment="1" applyProtection="1">
      <alignment horizontal="center" vertical="center" wrapText="1"/>
      <protection locked="0"/>
    </xf>
    <xf numFmtId="0" fontId="23" fillId="10" borderId="5" xfId="3" applyFont="1" applyFill="1" applyBorder="1" applyAlignment="1" applyProtection="1">
      <alignment horizontal="center" vertical="center" wrapText="1"/>
      <protection locked="0"/>
    </xf>
    <xf numFmtId="0" fontId="23" fillId="10" borderId="0" xfId="3" applyFont="1" applyFill="1" applyAlignment="1" applyProtection="1">
      <alignment horizontal="center" vertical="center" wrapText="1"/>
      <protection locked="0"/>
    </xf>
    <xf numFmtId="0" fontId="23" fillId="10" borderId="6" xfId="3" applyFont="1" applyFill="1" applyBorder="1" applyAlignment="1" applyProtection="1">
      <alignment horizontal="center" vertical="center" wrapText="1"/>
      <protection locked="0"/>
    </xf>
    <xf numFmtId="0" fontId="23" fillId="10" borderId="15" xfId="3" applyFont="1" applyFill="1" applyBorder="1" applyAlignment="1" applyProtection="1">
      <alignment horizontal="center" vertical="center" wrapText="1"/>
      <protection locked="0"/>
    </xf>
    <xf numFmtId="0" fontId="23" fillId="10" borderId="7" xfId="3" applyFont="1" applyFill="1" applyBorder="1" applyAlignment="1" applyProtection="1">
      <alignment horizontal="center" vertical="center" wrapText="1"/>
      <protection locked="0"/>
    </xf>
    <xf numFmtId="0" fontId="23" fillId="10" borderId="8" xfId="3" applyFont="1" applyFill="1" applyBorder="1" applyAlignment="1" applyProtection="1">
      <alignment horizontal="center" vertical="center" wrapText="1"/>
      <protection locked="0"/>
    </xf>
    <xf numFmtId="42" fontId="30" fillId="0" borderId="2" xfId="1" applyNumberFormat="1" applyFont="1" applyFill="1" applyBorder="1" applyAlignment="1" applyProtection="1">
      <alignment horizontal="center" vertical="center"/>
    </xf>
    <xf numFmtId="0" fontId="0" fillId="0" borderId="3" xfId="0" applyBorder="1" applyAlignment="1">
      <alignment horizontal="center"/>
    </xf>
    <xf numFmtId="0" fontId="0" fillId="0" borderId="4" xfId="0" applyBorder="1" applyAlignment="1">
      <alignment horizontal="center"/>
    </xf>
    <xf numFmtId="0" fontId="46" fillId="4" borderId="10" xfId="3" quotePrefix="1" applyFont="1" applyFill="1" applyBorder="1" applyAlignment="1">
      <alignment horizontal="center"/>
    </xf>
    <xf numFmtId="0" fontId="46" fillId="4" borderId="11" xfId="3" quotePrefix="1" applyFont="1" applyFill="1" applyBorder="1" applyAlignment="1">
      <alignment horizontal="center"/>
    </xf>
    <xf numFmtId="0" fontId="46" fillId="4" borderId="30" xfId="3" quotePrefix="1" applyFont="1" applyFill="1" applyBorder="1" applyAlignment="1">
      <alignment horizontal="center"/>
    </xf>
    <xf numFmtId="0" fontId="46" fillId="4" borderId="0" xfId="3" quotePrefix="1" applyFont="1" applyFill="1" applyAlignment="1">
      <alignment horizontal="center"/>
    </xf>
    <xf numFmtId="0" fontId="46" fillId="4" borderId="31" xfId="3" quotePrefix="1" applyFont="1" applyFill="1" applyBorder="1" applyAlignment="1">
      <alignment horizontal="center"/>
    </xf>
    <xf numFmtId="0" fontId="46" fillId="4" borderId="13" xfId="3" quotePrefix="1" applyFont="1" applyFill="1" applyBorder="1" applyAlignment="1">
      <alignment horizontal="center"/>
    </xf>
    <xf numFmtId="0" fontId="46" fillId="4" borderId="14" xfId="3" quotePrefix="1" applyFont="1" applyFill="1" applyBorder="1" applyAlignment="1">
      <alignment horizontal="center"/>
    </xf>
    <xf numFmtId="0" fontId="35" fillId="0" borderId="0" xfId="0" applyFont="1" applyAlignment="1">
      <alignment horizontal="center"/>
    </xf>
    <xf numFmtId="0" fontId="34" fillId="0" borderId="0" xfId="0" applyFont="1" applyAlignment="1">
      <alignment horizontal="center"/>
    </xf>
  </cellXfs>
  <cellStyles count="8">
    <cellStyle name="Currency" xfId="1" builtinId="4"/>
    <cellStyle name="Hyperlink" xfId="6" builtinId="8"/>
    <cellStyle name="Input" xfId="2" builtinId="20"/>
    <cellStyle name="Normal" xfId="0" builtinId="0"/>
    <cellStyle name="Normal_CDR&amp;E700" xfId="3" xr:uid="{00000000-0005-0000-0000-000004000000}"/>
    <cellStyle name="Output" xfId="5" builtinId="21"/>
    <cellStyle name="Percent 2 3" xfId="4" xr:uid="{00000000-0005-0000-0000-000006000000}"/>
    <cellStyle name="Title" xfId="7" builtinId="15"/>
  </cellStyles>
  <dxfs count="15">
    <dxf>
      <font>
        <b/>
        <i/>
        <color rgb="FFFF0000"/>
      </font>
    </dxf>
    <dxf>
      <font>
        <b/>
        <i val="0"/>
        <color theme="0"/>
      </font>
      <fill>
        <patternFill>
          <bgColor rgb="FFC00000"/>
        </patternFill>
      </fill>
    </dxf>
    <dxf>
      <font>
        <b/>
        <i val="0"/>
        <color theme="0"/>
      </font>
      <fill>
        <patternFill>
          <bgColor rgb="FFC00000"/>
        </patternFill>
      </fill>
    </dxf>
    <dxf>
      <fill>
        <patternFill>
          <bgColor rgb="FFFFCCCC"/>
        </patternFill>
      </fill>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FF00"/>
        </patternFill>
      </fill>
    </dxf>
    <dxf>
      <fill>
        <patternFill>
          <bgColor rgb="FFFFCCCC"/>
        </patternFill>
      </fill>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val="0"/>
        <color theme="0"/>
      </font>
      <fill>
        <patternFill>
          <bgColor rgb="FFC00000"/>
        </patternFill>
      </fill>
    </dxf>
    <dxf>
      <font>
        <b/>
        <i val="0"/>
        <color theme="0"/>
      </font>
      <fill>
        <patternFill>
          <bgColor rgb="FF7030A0"/>
        </patternFill>
      </fill>
    </dxf>
    <dxf>
      <font>
        <b/>
        <i val="0"/>
        <color theme="0"/>
      </font>
      <fill>
        <patternFill>
          <bgColor rgb="FFC00000"/>
        </patternFill>
      </fill>
    </dxf>
    <dxf>
      <font>
        <b/>
        <i val="0"/>
        <color theme="0"/>
      </font>
      <fill>
        <patternFill>
          <bgColor rgb="FFC00000"/>
        </patternFill>
      </fill>
    </dxf>
    <dxf>
      <fill>
        <patternFill>
          <bgColor rgb="FFFFFF00"/>
        </patternFill>
      </fill>
    </dxf>
    <dxf>
      <fill>
        <patternFill>
          <bgColor rgb="FFFFCCCC"/>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198E0"/>
      <color rgb="FFFFFFEB"/>
      <color rgb="FFFFCCCC"/>
      <color rgb="FFFFFFCC"/>
      <color rgb="FFFFE8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mailto:HCABHASO@hca.wa.gov?subject=BH-ASO%20CBHE%20Quarterly%20Expenditure%20Report"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mailto:HCABHASO@hca.wa.gov?subject=BH-ASO%20CBHE%20Communication%20Plan" TargetMode="External"/><Relationship Id="rId5" Type="http://schemas.openxmlformats.org/officeDocument/2006/relationships/hyperlink" Target="https://www.hca.wa.gov/assets/billers-and-providers/bh-aso.pdf?#page=186" TargetMode="External"/><Relationship Id="rId4" Type="http://schemas.openxmlformats.org/officeDocument/2006/relationships/hyperlink" Target="https://lawfilesext.leg.wa.gov/biennium/2021-22/Pdf/Bills/Session%20Laws/Senate/5092-S.SL.pdf?#page=205" TargetMode="External"/></Relationships>
</file>

<file path=xl/drawings/drawing1.xml><?xml version="1.0" encoding="utf-8"?>
<xdr:wsDr xmlns:xdr="http://schemas.openxmlformats.org/drawingml/2006/spreadsheetDrawing" xmlns:a="http://schemas.openxmlformats.org/drawingml/2006/main">
  <xdr:twoCellAnchor>
    <xdr:from>
      <xdr:col>0</xdr:col>
      <xdr:colOff>113517</xdr:colOff>
      <xdr:row>5</xdr:row>
      <xdr:rowOff>76199</xdr:rowOff>
    </xdr:from>
    <xdr:to>
      <xdr:col>9</xdr:col>
      <xdr:colOff>342117</xdr:colOff>
      <xdr:row>29</xdr:row>
      <xdr:rowOff>142875</xdr:rowOff>
    </xdr:to>
    <xdr:sp macro="" textlink="">
      <xdr:nvSpPr>
        <xdr:cNvPr id="2" name="TextBox 1">
          <a:extLst>
            <a:ext uri="{FF2B5EF4-FFF2-40B4-BE49-F238E27FC236}">
              <a16:creationId xmlns:a16="http://schemas.microsoft.com/office/drawing/2014/main" id="{33716596-A440-4CE4-8CA2-57707063F80F}"/>
            </a:ext>
          </a:extLst>
        </xdr:cNvPr>
        <xdr:cNvSpPr txBox="1"/>
      </xdr:nvSpPr>
      <xdr:spPr>
        <a:xfrm>
          <a:off x="113517" y="1133474"/>
          <a:ext cx="5715000" cy="4638676"/>
        </a:xfrm>
        <a:prstGeom prst="rect">
          <a:avLst/>
        </a:prstGeom>
        <a:solidFill>
          <a:srgbClr val="FFFFEB"/>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en-US" sz="1800" u="sng">
              <a:solidFill>
                <a:sysClr val="windowText" lastClr="000000"/>
              </a:solidFill>
            </a:rPr>
            <a:t>Instructions for Completing this Workbook</a:t>
          </a:r>
        </a:p>
        <a:p>
          <a:pPr algn="l"/>
          <a:endParaRPr lang="en-US" sz="1100" u="sng">
            <a:solidFill>
              <a:sysClr val="windowText" lastClr="000000"/>
            </a:solidFill>
          </a:endParaRPr>
        </a:p>
        <a:p>
          <a:pPr algn="l"/>
          <a:r>
            <a:rPr lang="en-US" sz="1100" u="none">
              <a:solidFill>
                <a:sysClr val="windowText" lastClr="000000"/>
              </a:solidFill>
            </a:rPr>
            <a:t>This</a:t>
          </a:r>
          <a:r>
            <a:rPr lang="en-US" sz="1100" u="none" baseline="0">
              <a:solidFill>
                <a:sysClr val="windowText" lastClr="000000"/>
              </a:solidFill>
            </a:rPr>
            <a:t> template is to report data on provider payments funded with Community Behavioral Health Enhancement Funds (CBHEF) appropriated originally under ESSB 6032 Sec. 213 (5)(pp) and continued under HB 1109, Sec. 215 (23) and ESSB 5092 Sec. 215 (20).</a:t>
          </a:r>
        </a:p>
        <a:p>
          <a:pPr algn="l"/>
          <a:endParaRPr lang="en-US" sz="1100" u="none" baseline="0">
            <a:solidFill>
              <a:sysClr val="windowText" lastClr="000000"/>
            </a:solidFill>
          </a:endParaRPr>
        </a:p>
        <a:p>
          <a:pPr algn="l"/>
          <a:r>
            <a:rPr lang="en-US" sz="1100" b="1" u="none" baseline="0">
              <a:solidFill>
                <a:sysClr val="windowText" lastClr="000000"/>
              </a:solidFill>
            </a:rPr>
            <a:t>Provider payments reported on this workbook should be limited to payment increases funded with CBHEF Medicaid (MCO) and Non-Medicaid (BH-ASO) dollars.</a:t>
          </a:r>
        </a:p>
        <a:p>
          <a:pPr algn="l"/>
          <a:endParaRPr lang="en-US" sz="1100" u="none" baseline="0">
            <a:solidFill>
              <a:sysClr val="windowText" lastClr="000000"/>
            </a:solidFill>
          </a:endParaRPr>
        </a:p>
        <a:p>
          <a:pPr algn="l"/>
          <a:r>
            <a:rPr lang="en-US" sz="1100" u="none" baseline="0">
              <a:solidFill>
                <a:sysClr val="windowText" lastClr="000000"/>
              </a:solidFill>
            </a:rPr>
            <a:t>Please complete the following two sheets:</a:t>
          </a:r>
        </a:p>
        <a:p>
          <a:pPr algn="l"/>
          <a:endParaRPr lang="en-US" sz="1100" u="none" baseline="0">
            <a:solidFill>
              <a:sysClr val="windowText" lastClr="000000"/>
            </a:solidFill>
          </a:endParaRPr>
        </a:p>
        <a:p>
          <a:pPr algn="l"/>
          <a:r>
            <a:rPr lang="en-US" sz="1100" u="none" baseline="0">
              <a:solidFill>
                <a:sysClr val="windowText" lastClr="000000"/>
              </a:solidFill>
            </a:rPr>
            <a:t>1.) </a:t>
          </a:r>
          <a:r>
            <a:rPr lang="en-US" sz="1100" b="1" u="none" baseline="0">
              <a:solidFill>
                <a:sysClr val="windowText" lastClr="000000"/>
              </a:solidFill>
            </a:rPr>
            <a:t>Expenditures: </a:t>
          </a:r>
          <a:r>
            <a:rPr lang="en-US" sz="1100" b="0" u="none" baseline="0">
              <a:solidFill>
                <a:sysClr val="windowText" lastClr="000000"/>
              </a:solidFill>
            </a:rPr>
            <a:t>This sheet is for reporting provider payment increases in dollar amounts delineated by the payment mechanism used. Providers in more than one region should be listed under each.  </a:t>
          </a:r>
          <a:r>
            <a:rPr lang="en-US" sz="1100" b="0" i="1" u="none" baseline="0">
              <a:solidFill>
                <a:sysClr val="windowText" lastClr="000000"/>
              </a:solidFill>
            </a:rPr>
            <a:t>Please see the image at right for how to add additional rows for additional providers as needed. </a:t>
          </a:r>
          <a:r>
            <a:rPr lang="en-US" sz="1100" b="0" u="none" baseline="0">
              <a:solidFill>
                <a:sysClr val="windowText" lastClr="000000"/>
              </a:solidFill>
            </a:rPr>
            <a:t> </a:t>
          </a:r>
        </a:p>
        <a:p>
          <a:pPr algn="l"/>
          <a:endParaRPr lang="en-US" sz="1100" b="0" u="none" baseline="0">
            <a:solidFill>
              <a:sysClr val="windowText" lastClr="000000"/>
            </a:solidFill>
          </a:endParaRPr>
        </a:p>
        <a:p>
          <a:pPr algn="l"/>
          <a:r>
            <a:rPr lang="en-US" sz="1100" b="0" u="none" baseline="0">
              <a:solidFill>
                <a:sysClr val="windowText" lastClr="000000"/>
              </a:solidFill>
            </a:rPr>
            <a:t>Columns F through K: Identify the payment mechanism used for increased payments. These include the three listed in the original proviso and three [BLANK] columns. Additional mechanisms should be added on the Payment_Mechanism_Detail sheet, and the headers on the Expenditures sheet will then automatically be updated.  </a:t>
          </a:r>
        </a:p>
        <a:p>
          <a:pPr algn="l"/>
          <a:endParaRPr lang="en-US" sz="1100" b="0" u="none" baseline="0">
            <a:solidFill>
              <a:sysClr val="windowText" lastClr="000000"/>
            </a:solidFill>
          </a:endParaRPr>
        </a:p>
        <a:p>
          <a:pPr algn="l"/>
          <a:r>
            <a:rPr lang="en-US" sz="1100" b="0" u="none" baseline="0">
              <a:solidFill>
                <a:sysClr val="windowText" lastClr="000000"/>
              </a:solidFill>
            </a:rPr>
            <a:t>2.) </a:t>
          </a:r>
          <a:r>
            <a:rPr lang="en-US" sz="1100" b="1" u="none" baseline="0">
              <a:solidFill>
                <a:sysClr val="windowText" lastClr="000000"/>
              </a:solidFill>
            </a:rPr>
            <a:t>Payment_Mechanism_Detail</a:t>
          </a:r>
          <a:r>
            <a:rPr lang="en-US" sz="1100" b="0" u="none" baseline="0">
              <a:solidFill>
                <a:sysClr val="windowText" lastClr="000000"/>
              </a:solidFill>
            </a:rPr>
            <a:t>: On this sheet, please answer each question regarding each payment mechanism used. If additional mechanisms were used, please identify them using one of the three [BLANK] headers. If more than three additional payment mechanisms were used, please contact HCA for further instructions.</a:t>
          </a:r>
          <a:endParaRPr lang="en-US" sz="1100" b="1" u="none" baseline="0">
            <a:solidFill>
              <a:sysClr val="windowText" lastClr="000000"/>
            </a:solidFill>
          </a:endParaRPr>
        </a:p>
      </xdr:txBody>
    </xdr:sp>
    <xdr:clientData/>
  </xdr:twoCellAnchor>
  <xdr:twoCellAnchor>
    <xdr:from>
      <xdr:col>0</xdr:col>
      <xdr:colOff>114299</xdr:colOff>
      <xdr:row>30</xdr:row>
      <xdr:rowOff>85725</xdr:rowOff>
    </xdr:from>
    <xdr:to>
      <xdr:col>9</xdr:col>
      <xdr:colOff>342899</xdr:colOff>
      <xdr:row>51</xdr:row>
      <xdr:rowOff>171450</xdr:rowOff>
    </xdr:to>
    <xdr:sp macro="" textlink="">
      <xdr:nvSpPr>
        <xdr:cNvPr id="3" name="TextBox 2">
          <a:extLst>
            <a:ext uri="{FF2B5EF4-FFF2-40B4-BE49-F238E27FC236}">
              <a16:creationId xmlns:a16="http://schemas.microsoft.com/office/drawing/2014/main" id="{3E036C48-58C9-4FC5-98BE-1AC980BA456D}"/>
            </a:ext>
          </a:extLst>
        </xdr:cNvPr>
        <xdr:cNvSpPr txBox="1"/>
      </xdr:nvSpPr>
      <xdr:spPr>
        <a:xfrm>
          <a:off x="114299" y="5905500"/>
          <a:ext cx="5715000" cy="40862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r>
            <a:rPr lang="en-US" sz="1400" u="none"/>
            <a:t>Excerpted Contract Language (from 07/01/2024</a:t>
          </a:r>
          <a:r>
            <a:rPr lang="en-US" sz="1400" u="none" baseline="0"/>
            <a:t> BH-ASO contract):</a:t>
          </a:r>
          <a:endParaRPr lang="en-US" sz="1400" u="none"/>
        </a:p>
        <a:p>
          <a:endParaRPr lang="en-US" sz="1100"/>
        </a:p>
        <a:p>
          <a:r>
            <a:rPr lang="en-US" sz="1100" b="1" i="1"/>
            <a:t>25.1   CBHE Communication Plan Requirements</a:t>
          </a:r>
          <a:endParaRPr lang="en-US" sz="1100" b="1" i="1" baseline="0"/>
        </a:p>
        <a:p>
          <a:pPr lvl="1"/>
          <a:endParaRPr lang="en-US" sz="1100" i="1"/>
        </a:p>
        <a:p>
          <a:pPr lvl="1"/>
          <a:endParaRPr lang="en-US" sz="1100" i="1"/>
        </a:p>
        <a:p>
          <a:pPr lvl="1"/>
          <a:endParaRPr lang="en-US" sz="1100" i="1"/>
        </a:p>
        <a:p>
          <a:pPr lvl="1"/>
          <a:endParaRPr lang="en-US" sz="1100" i="1"/>
        </a:p>
        <a:p>
          <a:pPr lvl="1"/>
          <a:endParaRPr lang="en-US" sz="1100" i="1"/>
        </a:p>
        <a:p>
          <a:pPr lvl="1"/>
          <a:endParaRPr lang="en-US" sz="1100" i="1"/>
        </a:p>
        <a:p>
          <a:pPr lvl="1"/>
          <a:endParaRPr lang="en-US" sz="1100" i="1"/>
        </a:p>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a:t>
          </a:r>
          <a:endParaRPr lang="en-US">
            <a:effectLst/>
          </a:endParaRPr>
        </a:p>
        <a:p>
          <a:pPr lvl="1"/>
          <a:r>
            <a:rPr lang="en-US" sz="1100" i="1"/>
            <a:t>25.1.4</a:t>
          </a:r>
          <a:r>
            <a:rPr lang="en-US" sz="1100" i="1" baseline="0"/>
            <a:t>   </a:t>
          </a:r>
          <a:r>
            <a:rPr lang="en-US" sz="1100" i="1"/>
            <a:t>The Contractor will submit a completed CBHE Quarterly Expenditure report clearly identifying the funding mechanisms used to disperse the funding and all expenditures on a quarterly basis using the CBHE Quarterly Expenditure reporting template.</a:t>
          </a:r>
        </a:p>
        <a:p>
          <a:pPr lvl="1"/>
          <a:endParaRPr lang="en-US" sz="1100" i="1"/>
        </a:p>
        <a:p>
          <a:pPr marL="0" marR="0" lvl="0" indent="0" defTabSz="914400" eaLnBrk="1" fontAlgn="auto" latinLnBrk="0" hangingPunct="1">
            <a:lnSpc>
              <a:spcPct val="100000"/>
            </a:lnSpc>
            <a:spcBef>
              <a:spcPts val="0"/>
            </a:spcBef>
            <a:spcAft>
              <a:spcPts val="0"/>
            </a:spcAft>
            <a:buClrTx/>
            <a:buSzTx/>
            <a:buFontTx/>
            <a:buNone/>
            <a:tabLst/>
            <a:defRPr/>
          </a:pPr>
          <a:endParaRPr lang="en-US" sz="110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i="1">
            <a:solidFill>
              <a:schemeClr val="dk1"/>
            </a:solidFill>
            <a:effectLst/>
            <a:latin typeface="+mn-lt"/>
            <a:ea typeface="+mn-ea"/>
            <a:cs typeface="+mn-cs"/>
          </a:endParaRPr>
        </a:p>
      </xdr:txBody>
    </xdr:sp>
    <xdr:clientData/>
  </xdr:twoCellAnchor>
  <xdr:twoCellAnchor>
    <xdr:from>
      <xdr:col>9</xdr:col>
      <xdr:colOff>476250</xdr:colOff>
      <xdr:row>5</xdr:row>
      <xdr:rowOff>76199</xdr:rowOff>
    </xdr:from>
    <xdr:to>
      <xdr:col>21</xdr:col>
      <xdr:colOff>219075</xdr:colOff>
      <xdr:row>34</xdr:row>
      <xdr:rowOff>123824</xdr:rowOff>
    </xdr:to>
    <xdr:grpSp>
      <xdr:nvGrpSpPr>
        <xdr:cNvPr id="4" name="Group 3">
          <a:extLst>
            <a:ext uri="{FF2B5EF4-FFF2-40B4-BE49-F238E27FC236}">
              <a16:creationId xmlns:a16="http://schemas.microsoft.com/office/drawing/2014/main" id="{AE07EA78-1147-4AE4-B9AA-692443AC350F}"/>
            </a:ext>
          </a:extLst>
        </xdr:cNvPr>
        <xdr:cNvGrpSpPr/>
      </xdr:nvGrpSpPr>
      <xdr:grpSpPr>
        <a:xfrm>
          <a:off x="5962650" y="1285874"/>
          <a:ext cx="7058025" cy="5572125"/>
          <a:chOff x="6905625" y="923924"/>
          <a:chExt cx="7058025" cy="5572125"/>
        </a:xfrm>
      </xdr:grpSpPr>
      <xdr:grpSp>
        <xdr:nvGrpSpPr>
          <xdr:cNvPr id="5" name="Group 4">
            <a:extLst>
              <a:ext uri="{FF2B5EF4-FFF2-40B4-BE49-F238E27FC236}">
                <a16:creationId xmlns:a16="http://schemas.microsoft.com/office/drawing/2014/main" id="{F616F701-E30F-5FE4-5C4E-8A8827349EDF}"/>
              </a:ext>
            </a:extLst>
          </xdr:cNvPr>
          <xdr:cNvGrpSpPr/>
        </xdr:nvGrpSpPr>
        <xdr:grpSpPr>
          <a:xfrm>
            <a:off x="6905625" y="923924"/>
            <a:ext cx="7058025" cy="5572125"/>
            <a:chOff x="6657975" y="561974"/>
            <a:chExt cx="7058025" cy="5572125"/>
          </a:xfrm>
        </xdr:grpSpPr>
        <xdr:grpSp>
          <xdr:nvGrpSpPr>
            <xdr:cNvPr id="7" name="Group 6">
              <a:extLst>
                <a:ext uri="{FF2B5EF4-FFF2-40B4-BE49-F238E27FC236}">
                  <a16:creationId xmlns:a16="http://schemas.microsoft.com/office/drawing/2014/main" id="{2467EA7F-0E4D-404D-1905-58F33A83EA52}"/>
                </a:ext>
              </a:extLst>
            </xdr:cNvPr>
            <xdr:cNvGrpSpPr/>
          </xdr:nvGrpSpPr>
          <xdr:grpSpPr>
            <a:xfrm>
              <a:off x="6762750" y="971550"/>
              <a:ext cx="6810375" cy="5010150"/>
              <a:chOff x="6115050" y="971550"/>
              <a:chExt cx="6810375" cy="5010150"/>
            </a:xfrm>
          </xdr:grpSpPr>
          <xdr:pic>
            <xdr:nvPicPr>
              <xdr:cNvPr id="9" name="Picture 8">
                <a:extLst>
                  <a:ext uri="{FF2B5EF4-FFF2-40B4-BE49-F238E27FC236}">
                    <a16:creationId xmlns:a16="http://schemas.microsoft.com/office/drawing/2014/main" id="{DFA34D5D-A590-E9A9-AAF8-8F9ABFA5096E}"/>
                  </a:ext>
                </a:extLst>
              </xdr:cNvPr>
              <xdr:cNvPicPr>
                <a:picLocks noChangeAspect="1"/>
              </xdr:cNvPicPr>
            </xdr:nvPicPr>
            <xdr:blipFill rotWithShape="1">
              <a:blip xmlns:r="http://schemas.openxmlformats.org/officeDocument/2006/relationships" r:embed="rId1"/>
              <a:srcRect r="46068" b="1301"/>
              <a:stretch/>
            </xdr:blipFill>
            <xdr:spPr>
              <a:xfrm>
                <a:off x="7429500" y="971550"/>
                <a:ext cx="5495925" cy="5010150"/>
              </a:xfrm>
              <a:prstGeom prst="rect">
                <a:avLst/>
              </a:prstGeom>
            </xdr:spPr>
          </xdr:pic>
          <xdr:sp macro="" textlink="">
            <xdr:nvSpPr>
              <xdr:cNvPr id="10" name="Right Arrow 5">
                <a:extLst>
                  <a:ext uri="{FF2B5EF4-FFF2-40B4-BE49-F238E27FC236}">
                    <a16:creationId xmlns:a16="http://schemas.microsoft.com/office/drawing/2014/main" id="{9EC8667B-7BB4-DE43-4C32-A3482CDE3832}"/>
                  </a:ext>
                </a:extLst>
              </xdr:cNvPr>
              <xdr:cNvSpPr/>
            </xdr:nvSpPr>
            <xdr:spPr>
              <a:xfrm>
                <a:off x="6115050" y="2124072"/>
                <a:ext cx="1257301" cy="1924053"/>
              </a:xfrm>
              <a:prstGeom prst="rightArrow">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Right click in</a:t>
                </a:r>
                <a:r>
                  <a:rPr lang="en-US" sz="1050" baseline="0">
                    <a:solidFill>
                      <a:sysClr val="windowText" lastClr="000000"/>
                    </a:solidFill>
                  </a:rPr>
                  <a:t> </a:t>
                </a:r>
                <a:r>
                  <a:rPr lang="en-US" sz="1050">
                    <a:solidFill>
                      <a:sysClr val="windowText" lastClr="000000"/>
                    </a:solidFill>
                  </a:rPr>
                  <a:t>margin to insert</a:t>
                </a:r>
                <a:r>
                  <a:rPr lang="en-US" sz="1050" baseline="0">
                    <a:solidFill>
                      <a:sysClr val="windowText" lastClr="000000"/>
                    </a:solidFill>
                  </a:rPr>
                  <a:t> </a:t>
                </a:r>
                <a:r>
                  <a:rPr lang="en-US" sz="1050">
                    <a:solidFill>
                      <a:sysClr val="windowText" lastClr="000000"/>
                    </a:solidFill>
                  </a:rPr>
                  <a:t>rows for more providers</a:t>
                </a:r>
              </a:p>
            </xdr:txBody>
          </xdr:sp>
          <xdr:pic>
            <xdr:nvPicPr>
              <xdr:cNvPr id="11" name="Picture 10">
                <a:extLst>
                  <a:ext uri="{FF2B5EF4-FFF2-40B4-BE49-F238E27FC236}">
                    <a16:creationId xmlns:a16="http://schemas.microsoft.com/office/drawing/2014/main" id="{4199A64D-C613-2BB7-AC64-AF85DC9E92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11519" y="3028951"/>
                <a:ext cx="175667" cy="1142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Rounded Rectangle 10">
                <a:extLst>
                  <a:ext uri="{FF2B5EF4-FFF2-40B4-BE49-F238E27FC236}">
                    <a16:creationId xmlns:a16="http://schemas.microsoft.com/office/drawing/2014/main" id="{993FDBED-A50E-3AC7-8698-A2357ECFCEA6}"/>
                  </a:ext>
                </a:extLst>
              </xdr:cNvPr>
              <xdr:cNvSpPr/>
            </xdr:nvSpPr>
            <xdr:spPr>
              <a:xfrm>
                <a:off x="7896225" y="4314828"/>
                <a:ext cx="1143000" cy="219072"/>
              </a:xfrm>
              <a:prstGeom prst="roundRect">
                <a:avLst/>
              </a:prstGeom>
              <a:solidFill>
                <a:schemeClr val="accent4">
                  <a:lumMod val="60000"/>
                  <a:lumOff val="40000"/>
                  <a:alpha val="18000"/>
                </a:schemeClr>
              </a:solidFill>
              <a:ln>
                <a:solidFill>
                  <a:schemeClr val="accent2">
                    <a:lumMod val="40000"/>
                    <a:lumOff val="6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grpSp>
        <xdr:sp macro="" textlink="">
          <xdr:nvSpPr>
            <xdr:cNvPr id="8" name="Rectangle 7">
              <a:extLst>
                <a:ext uri="{FF2B5EF4-FFF2-40B4-BE49-F238E27FC236}">
                  <a16:creationId xmlns:a16="http://schemas.microsoft.com/office/drawing/2014/main" id="{8E1F4A8F-1C86-4582-8439-6B13662F3648}"/>
                </a:ext>
              </a:extLst>
            </xdr:cNvPr>
            <xdr:cNvSpPr/>
          </xdr:nvSpPr>
          <xdr:spPr>
            <a:xfrm>
              <a:off x="6657975" y="561974"/>
              <a:ext cx="7058025" cy="5572125"/>
            </a:xfrm>
            <a:prstGeom prst="rect">
              <a:avLst/>
            </a:prstGeom>
            <a:noFill/>
            <a:ln>
              <a:solidFill>
                <a:schemeClr val="accent4">
                  <a:shade val="50000"/>
                </a:schemeClr>
              </a:solidFill>
              <a:prstDash val="lgDash"/>
            </a:ln>
          </xdr:spPr>
          <xdr:style>
            <a:lnRef idx="0">
              <a:scrgbClr r="0" g="0" b="0"/>
            </a:lnRef>
            <a:fillRef idx="0">
              <a:scrgbClr r="0" g="0" b="0"/>
            </a:fillRef>
            <a:effectRef idx="0">
              <a:scrgbClr r="0" g="0" b="0"/>
            </a:effectRef>
            <a:fontRef idx="minor">
              <a:schemeClr val="accent4"/>
            </a:fontRef>
          </xdr:style>
          <xdr:txBody>
            <a:bodyPr vertOverflow="clip" horzOverflow="clip" rtlCol="0" anchor="t"/>
            <a:lstStyle/>
            <a:p>
              <a:pPr algn="l"/>
              <a:endParaRPr lang="en-US" sz="1100"/>
            </a:p>
          </xdr:txBody>
        </xdr:sp>
      </xdr:grpSp>
      <xdr:sp macro="" textlink="">
        <xdr:nvSpPr>
          <xdr:cNvPr id="6" name="Rectangle 5">
            <a:extLst>
              <a:ext uri="{FF2B5EF4-FFF2-40B4-BE49-F238E27FC236}">
                <a16:creationId xmlns:a16="http://schemas.microsoft.com/office/drawing/2014/main" id="{A35E04A0-597C-F6A3-F1BF-D8C2B3FEC379}"/>
              </a:ext>
            </a:extLst>
          </xdr:cNvPr>
          <xdr:cNvSpPr/>
        </xdr:nvSpPr>
        <xdr:spPr>
          <a:xfrm>
            <a:off x="6943725" y="952500"/>
            <a:ext cx="3848100" cy="304800"/>
          </a:xfrm>
          <a:prstGeom prst="rect">
            <a:avLst/>
          </a:prstGeom>
          <a:noFill/>
          <a:ln>
            <a:noFill/>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r>
              <a:rPr lang="en-US" sz="1400"/>
              <a:t>Inserting</a:t>
            </a:r>
            <a:r>
              <a:rPr lang="en-US" sz="1400" baseline="0"/>
              <a:t> rows for additional providers:</a:t>
            </a:r>
            <a:r>
              <a:rPr lang="en-US" sz="1400" b="1" i="1" baseline="0"/>
              <a:t> </a:t>
            </a:r>
            <a:r>
              <a:rPr lang="en-US" sz="1400" b="1" i="1"/>
              <a:t>Step 1</a:t>
            </a:r>
          </a:p>
        </xdr:txBody>
      </xdr:sp>
    </xdr:grpSp>
    <xdr:clientData/>
  </xdr:twoCellAnchor>
  <xdr:twoCellAnchor>
    <xdr:from>
      <xdr:col>9</xdr:col>
      <xdr:colOff>476250</xdr:colOff>
      <xdr:row>34</xdr:row>
      <xdr:rowOff>190499</xdr:rowOff>
    </xdr:from>
    <xdr:to>
      <xdr:col>21</xdr:col>
      <xdr:colOff>238125</xdr:colOff>
      <xdr:row>51</xdr:row>
      <xdr:rowOff>161925</xdr:rowOff>
    </xdr:to>
    <xdr:grpSp>
      <xdr:nvGrpSpPr>
        <xdr:cNvPr id="13" name="Group 12">
          <a:extLst>
            <a:ext uri="{FF2B5EF4-FFF2-40B4-BE49-F238E27FC236}">
              <a16:creationId xmlns:a16="http://schemas.microsoft.com/office/drawing/2014/main" id="{911C9973-FC76-4498-97B0-5ACEA1D0ECB7}"/>
            </a:ext>
          </a:extLst>
        </xdr:cNvPr>
        <xdr:cNvGrpSpPr/>
      </xdr:nvGrpSpPr>
      <xdr:grpSpPr>
        <a:xfrm>
          <a:off x="5962650" y="6924674"/>
          <a:ext cx="7077075" cy="3209926"/>
          <a:chOff x="6896100" y="6334124"/>
          <a:chExt cx="7077075" cy="3629026"/>
        </a:xfrm>
      </xdr:grpSpPr>
      <xdr:sp macro="" textlink="">
        <xdr:nvSpPr>
          <xdr:cNvPr id="14" name="Rectangle 13">
            <a:extLst>
              <a:ext uri="{FF2B5EF4-FFF2-40B4-BE49-F238E27FC236}">
                <a16:creationId xmlns:a16="http://schemas.microsoft.com/office/drawing/2014/main" id="{FC77F37D-057F-682E-F21B-BF55D0EB7BE6}"/>
              </a:ext>
            </a:extLst>
          </xdr:cNvPr>
          <xdr:cNvSpPr/>
        </xdr:nvSpPr>
        <xdr:spPr>
          <a:xfrm>
            <a:off x="6896100" y="6334124"/>
            <a:ext cx="7077075" cy="3629026"/>
          </a:xfrm>
          <a:prstGeom prst="rect">
            <a:avLst/>
          </a:prstGeom>
          <a:noFill/>
          <a:ln>
            <a:solidFill>
              <a:schemeClr val="accent4">
                <a:shade val="50000"/>
              </a:schemeClr>
            </a:solidFill>
            <a:prstDash val="lgDash"/>
          </a:ln>
        </xdr:spPr>
        <xdr:style>
          <a:lnRef idx="0">
            <a:scrgbClr r="0" g="0" b="0"/>
          </a:lnRef>
          <a:fillRef idx="0">
            <a:scrgbClr r="0" g="0" b="0"/>
          </a:fillRef>
          <a:effectRef idx="0">
            <a:scrgbClr r="0" g="0" b="0"/>
          </a:effectRef>
          <a:fontRef idx="minor">
            <a:schemeClr val="accent4"/>
          </a:fontRef>
        </xdr:style>
        <xdr:txBody>
          <a:bodyPr vertOverflow="clip" horzOverflow="clip" rtlCol="0" anchor="t"/>
          <a:lstStyle/>
          <a:p>
            <a:pPr algn="l"/>
            <a:endParaRPr lang="en-US" sz="1100"/>
          </a:p>
        </xdr:txBody>
      </xdr:sp>
      <xdr:sp macro="" textlink="">
        <xdr:nvSpPr>
          <xdr:cNvPr id="15" name="Rectangle 14">
            <a:extLst>
              <a:ext uri="{FF2B5EF4-FFF2-40B4-BE49-F238E27FC236}">
                <a16:creationId xmlns:a16="http://schemas.microsoft.com/office/drawing/2014/main" id="{AAEB4907-DD81-63F6-A513-011E6E3CFE5A}"/>
              </a:ext>
            </a:extLst>
          </xdr:cNvPr>
          <xdr:cNvSpPr/>
        </xdr:nvSpPr>
        <xdr:spPr>
          <a:xfrm>
            <a:off x="6943725" y="6362700"/>
            <a:ext cx="3848100" cy="304800"/>
          </a:xfrm>
          <a:prstGeom prst="rect">
            <a:avLst/>
          </a:prstGeom>
          <a:noFill/>
          <a:ln>
            <a:noFill/>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r>
              <a:rPr lang="en-US" sz="1400"/>
              <a:t>Inserting</a:t>
            </a:r>
            <a:r>
              <a:rPr lang="en-US" sz="1400" baseline="0"/>
              <a:t> rows for additional providers:</a:t>
            </a:r>
            <a:r>
              <a:rPr lang="en-US" sz="1400" b="1" i="1" baseline="0"/>
              <a:t> </a:t>
            </a:r>
            <a:r>
              <a:rPr lang="en-US" sz="1400" b="1" i="1"/>
              <a:t>Step 2</a:t>
            </a:r>
          </a:p>
        </xdr:txBody>
      </xdr:sp>
    </xdr:grpSp>
    <xdr:clientData/>
  </xdr:twoCellAnchor>
  <xdr:twoCellAnchor>
    <xdr:from>
      <xdr:col>13</xdr:col>
      <xdr:colOff>142874</xdr:colOff>
      <xdr:row>36</xdr:row>
      <xdr:rowOff>66675</xdr:rowOff>
    </xdr:from>
    <xdr:to>
      <xdr:col>19</xdr:col>
      <xdr:colOff>161464</xdr:colOff>
      <xdr:row>50</xdr:row>
      <xdr:rowOff>104437</xdr:rowOff>
    </xdr:to>
    <xdr:pic>
      <xdr:nvPicPr>
        <xdr:cNvPr id="16" name="Picture 15">
          <a:extLst>
            <a:ext uri="{FF2B5EF4-FFF2-40B4-BE49-F238E27FC236}">
              <a16:creationId xmlns:a16="http://schemas.microsoft.com/office/drawing/2014/main" id="{BD75D9A7-3B30-43EE-B20B-802D816AB514}"/>
            </a:ext>
          </a:extLst>
        </xdr:cNvPr>
        <xdr:cNvPicPr>
          <a:picLocks noChangeAspect="1"/>
        </xdr:cNvPicPr>
      </xdr:nvPicPr>
      <xdr:blipFill>
        <a:blip xmlns:r="http://schemas.openxmlformats.org/officeDocument/2006/relationships" r:embed="rId3"/>
        <a:stretch>
          <a:fillRect/>
        </a:stretch>
      </xdr:blipFill>
      <xdr:spPr>
        <a:xfrm>
          <a:off x="8067674" y="7029450"/>
          <a:ext cx="3676190" cy="2704762"/>
        </a:xfrm>
        <a:prstGeom prst="rect">
          <a:avLst/>
        </a:prstGeom>
      </xdr:spPr>
    </xdr:pic>
    <xdr:clientData/>
  </xdr:twoCellAnchor>
  <xdr:twoCellAnchor>
    <xdr:from>
      <xdr:col>12</xdr:col>
      <xdr:colOff>466725</xdr:colOff>
      <xdr:row>45</xdr:row>
      <xdr:rowOff>66675</xdr:rowOff>
    </xdr:from>
    <xdr:to>
      <xdr:col>15</xdr:col>
      <xdr:colOff>228601</xdr:colOff>
      <xdr:row>51</xdr:row>
      <xdr:rowOff>95250</xdr:rowOff>
    </xdr:to>
    <xdr:sp macro="" textlink="">
      <xdr:nvSpPr>
        <xdr:cNvPr id="17" name="Right Arrow 22">
          <a:extLst>
            <a:ext uri="{FF2B5EF4-FFF2-40B4-BE49-F238E27FC236}">
              <a16:creationId xmlns:a16="http://schemas.microsoft.com/office/drawing/2014/main" id="{9260CAB7-70D1-412F-9828-3692D25430AC}"/>
            </a:ext>
          </a:extLst>
        </xdr:cNvPr>
        <xdr:cNvSpPr/>
      </xdr:nvSpPr>
      <xdr:spPr>
        <a:xfrm>
          <a:off x="7781925" y="8743950"/>
          <a:ext cx="1590676" cy="1171575"/>
        </a:xfrm>
        <a:prstGeom prst="rightArrow">
          <a:avLst>
            <a:gd name="adj1" fmla="val 54878"/>
            <a:gd name="adj2" fmla="val 50000"/>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Now copy</a:t>
          </a:r>
          <a:r>
            <a:rPr lang="en-US" sz="1050" baseline="0">
              <a:solidFill>
                <a:sysClr val="windowText" lastClr="000000"/>
              </a:solidFill>
            </a:rPr>
            <a:t> down the SUM() formula from above</a:t>
          </a:r>
          <a:endParaRPr lang="en-US" sz="1050">
            <a:solidFill>
              <a:sysClr val="windowText" lastClr="000000"/>
            </a:solidFill>
          </a:endParaRPr>
        </a:p>
      </xdr:txBody>
    </xdr:sp>
    <xdr:clientData/>
  </xdr:twoCellAnchor>
  <xdr:twoCellAnchor>
    <xdr:from>
      <xdr:col>0</xdr:col>
      <xdr:colOff>228599</xdr:colOff>
      <xdr:row>49</xdr:row>
      <xdr:rowOff>190499</xdr:rowOff>
    </xdr:from>
    <xdr:to>
      <xdr:col>9</xdr:col>
      <xdr:colOff>247650</xdr:colOff>
      <xdr:row>51</xdr:row>
      <xdr:rowOff>114300</xdr:rowOff>
    </xdr:to>
    <xdr:sp macro="" textlink="">
      <xdr:nvSpPr>
        <xdr:cNvPr id="18" name="TextBox 17">
          <a:hlinkClick xmlns:r="http://schemas.openxmlformats.org/officeDocument/2006/relationships" r:id="rId4"/>
          <a:extLst>
            <a:ext uri="{FF2B5EF4-FFF2-40B4-BE49-F238E27FC236}">
              <a16:creationId xmlns:a16="http://schemas.microsoft.com/office/drawing/2014/main" id="{CFA4C390-AC52-4325-9F34-1C32A81B14A1}"/>
            </a:ext>
          </a:extLst>
        </xdr:cNvPr>
        <xdr:cNvSpPr txBox="1"/>
      </xdr:nvSpPr>
      <xdr:spPr>
        <a:xfrm>
          <a:off x="228599" y="9629774"/>
          <a:ext cx="5505451" cy="30480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u="none">
              <a:solidFill>
                <a:schemeClr val="dk1"/>
              </a:solidFill>
              <a:effectLst/>
              <a:latin typeface="+mn-lt"/>
              <a:ea typeface="+mn-ea"/>
              <a:cs typeface="+mn-cs"/>
            </a:rPr>
            <a:t>SFY 2023</a:t>
          </a:r>
          <a:r>
            <a:rPr lang="en-US" sz="1100" u="none" baseline="0">
              <a:solidFill>
                <a:schemeClr val="dk1"/>
              </a:solidFill>
              <a:effectLst/>
              <a:latin typeface="+mn-lt"/>
              <a:ea typeface="+mn-ea"/>
              <a:cs typeface="+mn-cs"/>
            </a:rPr>
            <a:t> Legislation: </a:t>
          </a:r>
          <a:r>
            <a:rPr lang="en-US" sz="1100" u="sng">
              <a:solidFill>
                <a:schemeClr val="dk1"/>
              </a:solidFill>
              <a:effectLst/>
              <a:latin typeface="+mn-lt"/>
              <a:ea typeface="+mn-ea"/>
              <a:cs typeface="+mn-cs"/>
            </a:rPr>
            <a:t>ESSB</a:t>
          </a:r>
          <a:r>
            <a:rPr lang="en-US" sz="1100" u="sng" baseline="0">
              <a:solidFill>
                <a:schemeClr val="dk1"/>
              </a:solidFill>
              <a:effectLst/>
              <a:latin typeface="+mn-lt"/>
              <a:ea typeface="+mn-ea"/>
              <a:cs typeface="+mn-cs"/>
            </a:rPr>
            <a:t> 5092 Sec. 215 (20), pp. 204-205</a:t>
          </a:r>
          <a:endParaRPr lang="en-US" sz="1100" i="0" u="sng">
            <a:solidFill>
              <a:schemeClr val="dk1"/>
            </a:solidFill>
            <a:effectLst/>
            <a:latin typeface="+mn-lt"/>
            <a:ea typeface="+mn-ea"/>
            <a:cs typeface="+mn-cs"/>
          </a:endParaRPr>
        </a:p>
      </xdr:txBody>
    </xdr:sp>
    <xdr:clientData/>
  </xdr:twoCellAnchor>
  <xdr:twoCellAnchor>
    <xdr:from>
      <xdr:col>0</xdr:col>
      <xdr:colOff>228599</xdr:colOff>
      <xdr:row>47</xdr:row>
      <xdr:rowOff>142875</xdr:rowOff>
    </xdr:from>
    <xdr:to>
      <xdr:col>9</xdr:col>
      <xdr:colOff>247650</xdr:colOff>
      <xdr:row>50</xdr:row>
      <xdr:rowOff>19050</xdr:rowOff>
    </xdr:to>
    <xdr:sp macro="" textlink="">
      <xdr:nvSpPr>
        <xdr:cNvPr id="19" name="TextBox 18">
          <a:hlinkClick xmlns:r="http://schemas.openxmlformats.org/officeDocument/2006/relationships" r:id="rId5"/>
          <a:extLst>
            <a:ext uri="{FF2B5EF4-FFF2-40B4-BE49-F238E27FC236}">
              <a16:creationId xmlns:a16="http://schemas.microsoft.com/office/drawing/2014/main" id="{E69711B0-CFE3-4634-8C6B-F7702BCCF307}"/>
            </a:ext>
          </a:extLst>
        </xdr:cNvPr>
        <xdr:cNvSpPr txBox="1"/>
      </xdr:nvSpPr>
      <xdr:spPr>
        <a:xfrm>
          <a:off x="228599" y="9201150"/>
          <a:ext cx="5505451" cy="44767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u="none">
              <a:solidFill>
                <a:schemeClr val="dk1"/>
              </a:solidFill>
              <a:effectLst/>
              <a:latin typeface="+mn-lt"/>
              <a:ea typeface="+mn-ea"/>
              <a:cs typeface="+mn-cs"/>
            </a:rPr>
            <a:t>SFY 2024</a:t>
          </a:r>
          <a:r>
            <a:rPr lang="en-US" sz="1100" u="none" baseline="0">
              <a:solidFill>
                <a:schemeClr val="dk1"/>
              </a:solidFill>
              <a:effectLst/>
              <a:latin typeface="+mn-lt"/>
              <a:ea typeface="+mn-ea"/>
              <a:cs typeface="+mn-cs"/>
            </a:rPr>
            <a:t> BH-ASO Contract: </a:t>
          </a:r>
          <a:r>
            <a:rPr lang="en-US" sz="1100" u="sng">
              <a:solidFill>
                <a:schemeClr val="dk1"/>
              </a:solidFill>
              <a:effectLst/>
              <a:latin typeface="+mn-lt"/>
              <a:ea typeface="+mn-ea"/>
              <a:cs typeface="+mn-cs"/>
            </a:rPr>
            <a:t>Behavioral Health Administrative Services Organization (BH-ASO)</a:t>
          </a:r>
          <a:r>
            <a:rPr lang="en-US" sz="1100" u="sng" baseline="0">
              <a:solidFill>
                <a:schemeClr val="dk1"/>
              </a:solidFill>
              <a:effectLst/>
              <a:latin typeface="+mn-lt"/>
              <a:ea typeface="+mn-ea"/>
              <a:cs typeface="+mn-cs"/>
            </a:rPr>
            <a:t> </a:t>
          </a:r>
          <a:r>
            <a:rPr lang="en-US" sz="1100" u="sng">
              <a:solidFill>
                <a:schemeClr val="dk1"/>
              </a:solidFill>
              <a:effectLst/>
              <a:latin typeface="+mn-lt"/>
              <a:ea typeface="+mn-ea"/>
              <a:cs typeface="+mn-cs"/>
            </a:rPr>
            <a:t>Contract</a:t>
          </a:r>
          <a:r>
            <a:rPr lang="en-US" sz="1100" u="sng" baseline="0">
              <a:solidFill>
                <a:schemeClr val="dk1"/>
              </a:solidFill>
              <a:effectLst/>
              <a:latin typeface="+mn-lt"/>
              <a:ea typeface="+mn-ea"/>
              <a:cs typeface="+mn-cs"/>
            </a:rPr>
            <a:t>, pp. 186-187</a:t>
          </a:r>
          <a:endParaRPr lang="en-US" sz="1100" i="0" u="sng">
            <a:solidFill>
              <a:schemeClr val="dk1"/>
            </a:solidFill>
            <a:effectLst/>
            <a:latin typeface="+mn-lt"/>
            <a:ea typeface="+mn-ea"/>
            <a:cs typeface="+mn-cs"/>
          </a:endParaRPr>
        </a:p>
      </xdr:txBody>
    </xdr:sp>
    <xdr:clientData/>
  </xdr:twoCellAnchor>
  <xdr:twoCellAnchor>
    <xdr:from>
      <xdr:col>0</xdr:col>
      <xdr:colOff>133350</xdr:colOff>
      <xdr:row>33</xdr:row>
      <xdr:rowOff>190499</xdr:rowOff>
    </xdr:from>
    <xdr:to>
      <xdr:col>9</xdr:col>
      <xdr:colOff>333375</xdr:colOff>
      <xdr:row>40</xdr:row>
      <xdr:rowOff>66674</xdr:rowOff>
    </xdr:to>
    <xdr:sp macro="" textlink="">
      <xdr:nvSpPr>
        <xdr:cNvPr id="20" name="TextBox 19">
          <a:hlinkClick xmlns:r="http://schemas.openxmlformats.org/officeDocument/2006/relationships" r:id="rId6"/>
          <a:extLst>
            <a:ext uri="{FF2B5EF4-FFF2-40B4-BE49-F238E27FC236}">
              <a16:creationId xmlns:a16="http://schemas.microsoft.com/office/drawing/2014/main" id="{2A7C60C0-51D4-4780-91DB-50EB2185F3E4}"/>
            </a:ext>
          </a:extLst>
        </xdr:cNvPr>
        <xdr:cNvSpPr txBox="1"/>
      </xdr:nvSpPr>
      <xdr:spPr>
        <a:xfrm>
          <a:off x="133350" y="6581774"/>
          <a:ext cx="5686425" cy="120967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457200" marR="0" lvl="1" indent="0" algn="l"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effectLst/>
              <a:latin typeface="+mn-lt"/>
              <a:ea typeface="+mn-ea"/>
              <a:cs typeface="+mn-cs"/>
            </a:rPr>
            <a:t>25.1.1  The CHBE funding is intended to increase funding for Behavioral Health services provided by licensed and certified community Behavioral Health agencies. The Contractor must follow the previously submitted CBHE Communication Plan (“Communication Plan”) that outlines how the portion of the funding received will strengthen the Behavioral Health community and assist in recruitment and retention. The Contractor shall submit a CBHE Communication Plan to </a:t>
          </a:r>
          <a:r>
            <a:rPr lang="en-US" sz="1100" i="1" u="sng" baseline="0">
              <a:solidFill>
                <a:schemeClr val="accent5"/>
              </a:solidFill>
              <a:effectLst/>
              <a:latin typeface="+mn-lt"/>
              <a:ea typeface="+mn-ea"/>
              <a:cs typeface="+mn-cs"/>
            </a:rPr>
            <a:t>HCABHASO@hca.wa.gov</a:t>
          </a:r>
          <a:r>
            <a:rPr lang="en-US" sz="1100" i="1" baseline="0">
              <a:solidFill>
                <a:schemeClr val="dk1"/>
              </a:solidFill>
              <a:effectLst/>
              <a:latin typeface="+mn-lt"/>
              <a:ea typeface="+mn-ea"/>
              <a:cs typeface="+mn-cs"/>
            </a:rPr>
            <a:t> by June 15 for the next SFY</a:t>
          </a:r>
          <a:r>
            <a:rPr lang="en-US" sz="1100" i="1">
              <a:solidFill>
                <a:schemeClr val="dk1"/>
              </a:solidFill>
              <a:effectLst/>
              <a:latin typeface="+mn-lt"/>
              <a:ea typeface="+mn-ea"/>
              <a:cs typeface="+mn-cs"/>
            </a:rPr>
            <a:t>.</a:t>
          </a:r>
          <a:endParaRPr lang="en-US" sz="1100" i="0" u="sng">
            <a:solidFill>
              <a:schemeClr val="dk1"/>
            </a:solidFill>
            <a:effectLst/>
            <a:latin typeface="+mn-lt"/>
            <a:ea typeface="+mn-ea"/>
            <a:cs typeface="+mn-cs"/>
          </a:endParaRPr>
        </a:p>
      </xdr:txBody>
    </xdr:sp>
    <xdr:clientData/>
  </xdr:twoCellAnchor>
  <xdr:twoCellAnchor>
    <xdr:from>
      <xdr:col>0</xdr:col>
      <xdr:colOff>133350</xdr:colOff>
      <xdr:row>43</xdr:row>
      <xdr:rowOff>114300</xdr:rowOff>
    </xdr:from>
    <xdr:to>
      <xdr:col>9</xdr:col>
      <xdr:colOff>333375</xdr:colOff>
      <xdr:row>47</xdr:row>
      <xdr:rowOff>171450</xdr:rowOff>
    </xdr:to>
    <xdr:sp macro="" textlink="">
      <xdr:nvSpPr>
        <xdr:cNvPr id="21" name="TextBox 20">
          <a:hlinkClick xmlns:r="http://schemas.openxmlformats.org/officeDocument/2006/relationships" r:id="rId7"/>
          <a:extLst>
            <a:ext uri="{FF2B5EF4-FFF2-40B4-BE49-F238E27FC236}">
              <a16:creationId xmlns:a16="http://schemas.microsoft.com/office/drawing/2014/main" id="{965B9D2C-0535-4999-83FF-DAB629240926}"/>
            </a:ext>
          </a:extLst>
        </xdr:cNvPr>
        <xdr:cNvSpPr txBox="1"/>
      </xdr:nvSpPr>
      <xdr:spPr>
        <a:xfrm>
          <a:off x="133350" y="8410575"/>
          <a:ext cx="5686425" cy="8191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2"/>
          <a:r>
            <a:rPr lang="en-US" sz="1100" i="1">
              <a:solidFill>
                <a:schemeClr val="dk1"/>
              </a:solidFill>
              <a:effectLst/>
              <a:latin typeface="+mn-lt"/>
              <a:ea typeface="+mn-ea"/>
              <a:cs typeface="+mn-cs"/>
            </a:rPr>
            <a:t>25.1.4.1   The CBHE Quarterly Expenditure report must be submitted to </a:t>
          </a:r>
          <a:r>
            <a:rPr lang="en-US" sz="1100" i="1" u="sng" baseline="0">
              <a:solidFill>
                <a:schemeClr val="accent5"/>
              </a:solidFill>
              <a:effectLst/>
              <a:latin typeface="+mn-lt"/>
              <a:ea typeface="+mn-ea"/>
              <a:cs typeface="+mn-cs"/>
            </a:rPr>
            <a:t>HCABHASO@hca.wa.gov</a:t>
          </a:r>
          <a:r>
            <a:rPr lang="en-US" sz="1100" i="1">
              <a:solidFill>
                <a:schemeClr val="dk1"/>
              </a:solidFill>
              <a:effectLst/>
              <a:latin typeface="+mn-lt"/>
              <a:ea typeface="+mn-ea"/>
              <a:cs typeface="+mn-cs"/>
            </a:rPr>
            <a:t> by the last day of the month following the end of each quarterly reporting period. July 31 (April-June); October 31 (July-September); January 31 (October-December); and April 30 (January-March).</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205155</xdr:colOff>
      <xdr:row>152</xdr:row>
      <xdr:rowOff>73269</xdr:rowOff>
    </xdr:from>
    <xdr:to>
      <xdr:col>3</xdr:col>
      <xdr:colOff>43961</xdr:colOff>
      <xdr:row>162</xdr:row>
      <xdr:rowOff>95250</xdr:rowOff>
    </xdr:to>
    <xdr:sp macro="" textlink="">
      <xdr:nvSpPr>
        <xdr:cNvPr id="6" name="Up Arrow Callout 5">
          <a:extLst>
            <a:ext uri="{FF2B5EF4-FFF2-40B4-BE49-F238E27FC236}">
              <a16:creationId xmlns:a16="http://schemas.microsoft.com/office/drawing/2014/main" id="{00000000-0008-0000-0100-000006000000}"/>
            </a:ext>
          </a:extLst>
        </xdr:cNvPr>
        <xdr:cNvSpPr/>
      </xdr:nvSpPr>
      <xdr:spPr>
        <a:xfrm>
          <a:off x="558941" y="28961233"/>
          <a:ext cx="2519413" cy="2253553"/>
        </a:xfrm>
        <a:prstGeom prst="upArrowCallout">
          <a:avLst>
            <a:gd name="adj1" fmla="val 25000"/>
            <a:gd name="adj2" fmla="val 25000"/>
            <a:gd name="adj3" fmla="val 25000"/>
            <a:gd name="adj4" fmla="val 71372"/>
          </a:avLst>
        </a:prstGeom>
        <a:solidFill>
          <a:schemeClr val="accent6">
            <a:lumMod val="75000"/>
          </a:schemeClr>
        </a:solidFill>
        <a:ln>
          <a:solidFill>
            <a:schemeClr val="accent6">
              <a:lumMod val="20000"/>
              <a:lumOff val="80000"/>
            </a:schemeClr>
          </a:solidFill>
        </a:ln>
        <a:effectLst>
          <a:glow rad="139700">
            <a:schemeClr val="accent6">
              <a:satMod val="175000"/>
              <a:alpha val="40000"/>
            </a:schemeClr>
          </a:glow>
        </a:effectLst>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a:solidFill>
                <a:schemeClr val="lt1"/>
              </a:solidFill>
              <a:effectLst/>
              <a:latin typeface="+mn-lt"/>
              <a:ea typeface="+mn-ea"/>
              <a:cs typeface="+mn-cs"/>
            </a:rPr>
            <a:t>Expand or collapse by clicking the</a:t>
          </a:r>
          <a:r>
            <a:rPr lang="en-US" sz="1200" b="1">
              <a:solidFill>
                <a:schemeClr val="lt1"/>
              </a:solidFill>
              <a:effectLst/>
              <a:latin typeface="+mn-lt"/>
              <a:ea typeface="+mn-ea"/>
              <a:cs typeface="+mn-cs"/>
            </a:rPr>
            <a:t> + and </a:t>
          </a:r>
          <a:r>
            <a:rPr lang="en-US" sz="1200" b="0">
              <a:solidFill>
                <a:schemeClr val="lt1"/>
              </a:solidFill>
              <a:effectLst/>
              <a:latin typeface="+mn-lt"/>
              <a:ea typeface="+mn-ea"/>
              <a:cs typeface="+mn-cs"/>
            </a:rPr>
            <a:t>-</a:t>
          </a:r>
          <a:r>
            <a:rPr lang="en-US" sz="1200" b="1">
              <a:solidFill>
                <a:schemeClr val="lt1"/>
              </a:solidFill>
              <a:effectLst/>
              <a:latin typeface="+mn-lt"/>
              <a:ea typeface="+mn-ea"/>
              <a:cs typeface="+mn-cs"/>
            </a:rPr>
            <a:t> symbols</a:t>
          </a:r>
          <a:r>
            <a:rPr lang="en-US" sz="1200" b="1" baseline="0">
              <a:solidFill>
                <a:schemeClr val="lt1"/>
              </a:solidFill>
              <a:effectLst/>
              <a:latin typeface="+mn-lt"/>
              <a:ea typeface="+mn-ea"/>
              <a:cs typeface="+mn-cs"/>
            </a:rPr>
            <a:t> at far left.</a:t>
          </a:r>
        </a:p>
        <a:p>
          <a:endParaRPr lang="en-US" sz="1200">
            <a:effectLst/>
          </a:endParaRPr>
        </a:p>
        <a:p>
          <a:pPr algn="ctr"/>
          <a:r>
            <a:rPr lang="en-US" sz="1200" b="1" baseline="0">
              <a:solidFill>
                <a:schemeClr val="lt1"/>
              </a:solidFill>
              <a:effectLst/>
              <a:latin typeface="+mn-lt"/>
              <a:ea typeface="+mn-ea"/>
              <a:cs typeface="+mn-cs"/>
            </a:rPr>
            <a:t>Insert additional rows as needed, but please be sure to drag down the SUM() formula in the "Total Expended" column.</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133349</xdr:colOff>
      <xdr:row>4</xdr:row>
      <xdr:rowOff>76200</xdr:rowOff>
    </xdr:from>
    <xdr:to>
      <xdr:col>14</xdr:col>
      <xdr:colOff>581024</xdr:colOff>
      <xdr:row>9</xdr:row>
      <xdr:rowOff>828675</xdr:rowOff>
    </xdr:to>
    <xdr:sp macro="" textlink="">
      <xdr:nvSpPr>
        <xdr:cNvPr id="2" name="Left Arrow Callout 1">
          <a:extLst>
            <a:ext uri="{FF2B5EF4-FFF2-40B4-BE49-F238E27FC236}">
              <a16:creationId xmlns:a16="http://schemas.microsoft.com/office/drawing/2014/main" id="{00000000-0008-0000-0200-000002000000}"/>
            </a:ext>
          </a:extLst>
        </xdr:cNvPr>
        <xdr:cNvSpPr/>
      </xdr:nvSpPr>
      <xdr:spPr>
        <a:xfrm>
          <a:off x="15754349" y="876300"/>
          <a:ext cx="3495675" cy="2238375"/>
        </a:xfrm>
        <a:prstGeom prst="leftArrowCallout">
          <a:avLst>
            <a:gd name="adj1" fmla="val 22945"/>
            <a:gd name="adj2" fmla="val 23630"/>
            <a:gd name="adj3" fmla="val 14726"/>
            <a:gd name="adj4" fmla="val 80167"/>
          </a:avLst>
        </a:prstGeom>
        <a:solidFill>
          <a:schemeClr val="accent6">
            <a:lumMod val="75000"/>
          </a:schemeClr>
        </a:solidFill>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800">
              <a:solidFill>
                <a:schemeClr val="bg1"/>
              </a:solidFill>
            </a:rPr>
            <a:t>Please identify additional mechanisms here and they will appear on the "Expenditures" sheet. If more than three additional columns</a:t>
          </a:r>
          <a:r>
            <a:rPr lang="en-US" sz="1800" baseline="0">
              <a:solidFill>
                <a:schemeClr val="bg1"/>
              </a:solidFill>
            </a:rPr>
            <a:t> are needed, please contact HCA.</a:t>
          </a:r>
          <a:endParaRPr lang="en-US" sz="1800">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93CA-691E-4488-B30D-D8E8F0089FD0}">
  <dimension ref="A2:R79"/>
  <sheetViews>
    <sheetView showGridLines="0" workbookViewId="0">
      <pane ySplit="5" topLeftCell="A6" activePane="bottomLeft" state="frozen"/>
      <selection pane="bottomLeft" activeCell="A6" sqref="A6"/>
    </sheetView>
  </sheetViews>
  <sheetFormatPr defaultRowHeight="15" outlineLevelRow="1" x14ac:dyDescent="0.25"/>
  <cols>
    <col min="22" max="22" width="4.42578125" customWidth="1"/>
  </cols>
  <sheetData>
    <row r="2" spans="1:1" ht="18.75" x14ac:dyDescent="0.3">
      <c r="A2" s="71" t="s">
        <v>46</v>
      </c>
    </row>
    <row r="3" spans="1:1" ht="23.25" x14ac:dyDescent="0.35">
      <c r="A3" s="4" t="s">
        <v>78</v>
      </c>
    </row>
    <row r="4" spans="1:1" ht="23.25" x14ac:dyDescent="0.35">
      <c r="A4" s="87" t="s">
        <v>69</v>
      </c>
    </row>
    <row r="56" spans="1:18" hidden="1" outlineLevel="1" x14ac:dyDescent="0.25"/>
    <row r="57" spans="1:18" ht="15.75" hidden="1" outlineLevel="1" x14ac:dyDescent="0.25">
      <c r="A57" s="91" t="s">
        <v>68</v>
      </c>
      <c r="B57" s="91"/>
      <c r="C57" s="91"/>
      <c r="D57" s="91"/>
      <c r="E57" s="91"/>
      <c r="F57" s="91"/>
      <c r="G57" s="91"/>
      <c r="H57" s="91"/>
      <c r="I57" s="91"/>
      <c r="J57" s="91"/>
      <c r="K57" s="91"/>
      <c r="L57" s="91"/>
      <c r="M57" s="91"/>
      <c r="N57" s="91"/>
      <c r="O57" s="91"/>
      <c r="P57" s="91"/>
      <c r="Q57" s="91"/>
      <c r="R57" s="91"/>
    </row>
    <row r="58" spans="1:18" hidden="1" outlineLevel="1" x14ac:dyDescent="0.25"/>
    <row r="59" spans="1:18" hidden="1" outlineLevel="1" x14ac:dyDescent="0.25"/>
    <row r="60" spans="1:18" hidden="1" outlineLevel="1" x14ac:dyDescent="0.25">
      <c r="B60" s="52" t="s">
        <v>52</v>
      </c>
      <c r="H60" s="52" t="s">
        <v>58</v>
      </c>
      <c r="M60" s="52" t="s">
        <v>61</v>
      </c>
    </row>
    <row r="61" spans="1:18" hidden="1" outlineLevel="1" x14ac:dyDescent="0.25">
      <c r="A61" t="b">
        <v>0</v>
      </c>
      <c r="B61" s="53" t="s">
        <v>70</v>
      </c>
      <c r="H61" s="64" t="str" cm="1">
        <f t="array" aca="1" ref="H61" ca="1">IF(AND(Reporting_Period_Selected,Reporting_Period_Matched),IF(_xlfn.XLOOKUP(Reporting_Period,Reporting_Period_List,OFFSET(Reporting_Period_List,0,-1)),"Original","Revision 1"),"Select Report Period")</f>
        <v>Select Report Period</v>
      </c>
      <c r="M61" s="51" t="str">
        <f>CHAR(10)</f>
        <v xml:space="preserve">
</v>
      </c>
      <c r="N61" t="s">
        <v>64</v>
      </c>
    </row>
    <row r="62" spans="1:18" hidden="1" outlineLevel="1" x14ac:dyDescent="0.25">
      <c r="A62" t="b">
        <v>0</v>
      </c>
      <c r="B62" s="54" t="s">
        <v>71</v>
      </c>
      <c r="H62" s="65" t="str">
        <f>IF(AND(Reporting_Period_Selected,Reporting_Period_Matched),"Revision 1","Select Report Period")</f>
        <v>Select Report Period</v>
      </c>
    </row>
    <row r="63" spans="1:18" hidden="1" outlineLevel="1" x14ac:dyDescent="0.25">
      <c r="A63" t="b">
        <v>0</v>
      </c>
      <c r="B63" s="54" t="s">
        <v>72</v>
      </c>
      <c r="H63" s="65" t="str">
        <f>IF(AND(Reporting_Period_Selected,Reporting_Period_Matched),"Revision 2","Select Report Period")</f>
        <v>Select Report Period</v>
      </c>
      <c r="M63" s="67" t="b">
        <f>LEN(Reporting_Period)&gt;0</f>
        <v>0</v>
      </c>
      <c r="N63" t="s">
        <v>62</v>
      </c>
    </row>
    <row r="64" spans="1:18" hidden="1" outlineLevel="1" x14ac:dyDescent="0.25">
      <c r="A64" t="b">
        <v>0</v>
      </c>
      <c r="B64" s="54" t="s">
        <v>73</v>
      </c>
      <c r="H64" s="66" t="str">
        <f>IF(AND(Reporting_Period_Selected,Reporting_Period_Matched),"Revision 3+","Select Report Period")</f>
        <v>Select Report Period</v>
      </c>
      <c r="M64" s="67" t="b">
        <f>NOT(ISNA(_xlfn.XMATCH(Reporting_Period,Reporting_Period_List,0)))</f>
        <v>0</v>
      </c>
      <c r="N64" s="52" t="s">
        <v>63</v>
      </c>
    </row>
    <row r="65" spans="1:18" hidden="1" outlineLevel="1" x14ac:dyDescent="0.25">
      <c r="A65" t="b">
        <v>1</v>
      </c>
      <c r="B65" s="54" t="s">
        <v>74</v>
      </c>
    </row>
    <row r="66" spans="1:18" hidden="1" outlineLevel="1" x14ac:dyDescent="0.25">
      <c r="A66" t="b">
        <v>1</v>
      </c>
      <c r="B66" s="54" t="s">
        <v>75</v>
      </c>
      <c r="H66" s="52" t="s">
        <v>80</v>
      </c>
      <c r="M66" s="68" t="b">
        <f>LEN(Report_Version)&gt;0</f>
        <v>0</v>
      </c>
      <c r="N66" t="s">
        <v>65</v>
      </c>
    </row>
    <row r="67" spans="1:18" hidden="1" outlineLevel="1" x14ac:dyDescent="0.25">
      <c r="A67" t="b">
        <v>1</v>
      </c>
      <c r="B67" s="54" t="s">
        <v>76</v>
      </c>
      <c r="H67" s="88" t="s">
        <v>81</v>
      </c>
      <c r="M67" s="68" t="b">
        <f ca="1">NOT(ISNA(_xlfn.XMATCH(Report_Version,Report_Version_List,0)))</f>
        <v>0</v>
      </c>
      <c r="N67" s="52" t="s">
        <v>66</v>
      </c>
    </row>
    <row r="68" spans="1:18" hidden="1" outlineLevel="1" x14ac:dyDescent="0.25">
      <c r="A68" t="b">
        <v>1</v>
      </c>
      <c r="B68" s="86" t="s">
        <v>77</v>
      </c>
      <c r="H68" s="89" t="s">
        <v>7</v>
      </c>
    </row>
    <row r="69" spans="1:18" hidden="1" outlineLevel="1" x14ac:dyDescent="0.25">
      <c r="H69" s="89" t="s">
        <v>6</v>
      </c>
    </row>
    <row r="70" spans="1:18" hidden="1" outlineLevel="1" x14ac:dyDescent="0.25">
      <c r="H70" s="89" t="s">
        <v>8</v>
      </c>
    </row>
    <row r="71" spans="1:18" hidden="1" outlineLevel="1" x14ac:dyDescent="0.25">
      <c r="H71" s="89" t="s">
        <v>10</v>
      </c>
    </row>
    <row r="72" spans="1:18" hidden="1" outlineLevel="1" x14ac:dyDescent="0.25">
      <c r="H72" s="89" t="s">
        <v>12</v>
      </c>
    </row>
    <row r="73" spans="1:18" hidden="1" outlineLevel="1" x14ac:dyDescent="0.25">
      <c r="H73" s="89" t="s">
        <v>14</v>
      </c>
    </row>
    <row r="74" spans="1:18" hidden="1" outlineLevel="1" x14ac:dyDescent="0.25">
      <c r="H74" s="90" t="s">
        <v>15</v>
      </c>
    </row>
    <row r="75" spans="1:18" hidden="1" outlineLevel="1" x14ac:dyDescent="0.25"/>
    <row r="76" spans="1:18" hidden="1" outlineLevel="1" x14ac:dyDescent="0.25"/>
    <row r="77" spans="1:18" ht="15.75" hidden="1" outlineLevel="1" x14ac:dyDescent="0.25">
      <c r="A77" s="91" t="s">
        <v>67</v>
      </c>
      <c r="B77" s="91"/>
      <c r="C77" s="91"/>
      <c r="D77" s="91"/>
      <c r="E77" s="91"/>
      <c r="F77" s="91"/>
      <c r="G77" s="91"/>
      <c r="H77" s="91"/>
      <c r="I77" s="91"/>
      <c r="J77" s="91"/>
      <c r="K77" s="91"/>
      <c r="L77" s="91"/>
      <c r="M77" s="91"/>
      <c r="N77" s="91"/>
      <c r="O77" s="91"/>
      <c r="P77" s="91"/>
      <c r="Q77" s="91"/>
      <c r="R77" s="91"/>
    </row>
    <row r="78" spans="1:18" hidden="1" outlineLevel="1" x14ac:dyDescent="0.25"/>
    <row r="79" spans="1:18" collapsed="1" x14ac:dyDescent="0.25"/>
  </sheetData>
  <sheetProtection algorithmName="SHA-512" hashValue="vFFp8ncv35PLyHyk9eQRzz6no3udRqx7soCGO51qhWVimKZNEe5Sp0YRClh7K54tAMb3Ez3fpqORtnw1zWoOTQ==" saltValue="bgnqgoTESsC0asYeZ434FQ==" spinCount="100000" sheet="1" objects="1" scenarios="1"/>
  <mergeCells count="2">
    <mergeCell ref="A57:R57"/>
    <mergeCell ref="A77:R7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69"/>
  <sheetViews>
    <sheetView showGridLines="0" tabSelected="1" zoomScale="70" zoomScaleNormal="70" zoomScaleSheetLayoutView="100" workbookViewId="0">
      <pane ySplit="11" topLeftCell="A12" activePane="bottomLeft" state="frozen"/>
      <selection pane="bottomLeft" activeCell="A12" sqref="A12"/>
    </sheetView>
  </sheetViews>
  <sheetFormatPr defaultColWidth="9.140625" defaultRowHeight="15.75" outlineLevelRow="1" x14ac:dyDescent="0.25"/>
  <cols>
    <col min="1" max="1" width="2.7109375" style="5" customWidth="1"/>
    <col min="2" max="2" width="2.7109375" style="6" customWidth="1"/>
    <col min="3" max="3" width="35.42578125" style="13" customWidth="1"/>
    <col min="4" max="4" width="5.85546875" style="8" customWidth="1"/>
    <col min="5" max="10" width="18.42578125" style="8" customWidth="1"/>
    <col min="11" max="11" width="11.42578125" style="8" customWidth="1"/>
    <col min="12" max="12" width="22.42578125" style="6" customWidth="1"/>
    <col min="13" max="13" width="10.42578125" style="7" customWidth="1"/>
    <col min="14" max="14" width="19.85546875" style="6" customWidth="1"/>
    <col min="15" max="16384" width="9.140625" style="6"/>
  </cols>
  <sheetData>
    <row r="1" spans="1:14" ht="5.0999999999999996" customHeight="1" x14ac:dyDescent="0.25">
      <c r="A1" s="58" t="s">
        <v>26</v>
      </c>
    </row>
    <row r="2" spans="1:14" s="17" customFormat="1" ht="23.25" x14ac:dyDescent="0.35">
      <c r="A2" s="58" t="s">
        <v>27</v>
      </c>
      <c r="B2" s="92" t="str">
        <f>Instructions!A2</f>
        <v>WA State Health Care Authority | Division of Behavioral Health &amp; Recovery</v>
      </c>
      <c r="C2" s="93"/>
      <c r="D2" s="93"/>
      <c r="E2" s="93"/>
      <c r="F2" s="93"/>
      <c r="G2" s="93"/>
      <c r="H2" s="93"/>
      <c r="I2" s="93"/>
      <c r="J2" s="93"/>
      <c r="K2" s="93"/>
      <c r="L2" s="93"/>
      <c r="M2" s="93"/>
      <c r="N2" s="94"/>
    </row>
    <row r="3" spans="1:14" s="17" customFormat="1" ht="23.25" x14ac:dyDescent="0.35">
      <c r="A3" s="58" t="s">
        <v>28</v>
      </c>
      <c r="B3" s="95" t="str">
        <f>Instructions!A3</f>
        <v>BH-ASO Community Behavioral Health Enhancement Funds (CBHEF) Expenditures - updated 08/07/2024 for reporting in State Fiscal Years 2024-25</v>
      </c>
      <c r="C3" s="96"/>
      <c r="D3" s="96"/>
      <c r="E3" s="96"/>
      <c r="F3" s="96"/>
      <c r="G3" s="96"/>
      <c r="H3" s="96"/>
      <c r="I3" s="96"/>
      <c r="J3" s="96"/>
      <c r="K3" s="96"/>
      <c r="L3" s="96"/>
      <c r="M3" s="96"/>
      <c r="N3" s="97"/>
    </row>
    <row r="4" spans="1:14" s="7" customFormat="1" ht="15" x14ac:dyDescent="0.25">
      <c r="A4" s="58" t="s">
        <v>29</v>
      </c>
    </row>
    <row r="5" spans="1:14" s="13" customFormat="1" ht="18.75" x14ac:dyDescent="0.3">
      <c r="A5" s="58" t="s">
        <v>30</v>
      </c>
      <c r="C5" s="61" t="s">
        <v>79</v>
      </c>
      <c r="D5" s="101"/>
      <c r="E5" s="101"/>
      <c r="F5" s="101"/>
      <c r="G5" s="101"/>
      <c r="H5" s="101"/>
      <c r="I5" s="101"/>
      <c r="J5" s="101"/>
      <c r="K5" s="101"/>
      <c r="L5" s="101"/>
      <c r="M5" s="7"/>
      <c r="N5" s="18"/>
    </row>
    <row r="6" spans="1:14" s="13" customFormat="1" ht="18.75" x14ac:dyDescent="0.3">
      <c r="A6" s="58" t="s">
        <v>31</v>
      </c>
      <c r="C6" s="61" t="s">
        <v>60</v>
      </c>
      <c r="D6" s="102"/>
      <c r="E6" s="103"/>
      <c r="F6" s="103"/>
      <c r="G6" s="103"/>
      <c r="H6" s="104"/>
      <c r="I6" s="7"/>
      <c r="J6" s="107" t="s">
        <v>59</v>
      </c>
      <c r="K6" s="108"/>
      <c r="L6" s="70"/>
      <c r="M6" s="105" t="str">
        <f ca="1">IF(OR(AND(Reporting_Period_Selected,NOT(Reporting_Period_Matched)),AND(Report_Version_Selected,NOT(Report_Version_Matched))),"&lt;--- Invalid Selection!","")</f>
        <v/>
      </c>
      <c r="N6" s="106"/>
    </row>
    <row r="7" spans="1:14" s="13" customFormat="1" ht="18.75" x14ac:dyDescent="0.3">
      <c r="A7" s="58" t="s">
        <v>32</v>
      </c>
      <c r="C7" s="62" t="s">
        <v>54</v>
      </c>
      <c r="D7" s="101"/>
      <c r="E7" s="101"/>
      <c r="F7" s="101"/>
      <c r="G7" s="101"/>
      <c r="H7" s="101"/>
      <c r="I7" s="101"/>
      <c r="J7" s="101"/>
      <c r="K7" s="101"/>
      <c r="L7" s="101"/>
      <c r="M7"/>
      <c r="N7"/>
    </row>
    <row r="8" spans="1:14" ht="21" x14ac:dyDescent="0.35">
      <c r="A8" s="58" t="s">
        <v>33</v>
      </c>
      <c r="C8" s="19"/>
      <c r="D8" s="69"/>
      <c r="E8" s="109" t="str">
        <f>IF(AND(NOT(Reporting_Period_Selected),NOT(Report_Version_Selected)),"PLEASE SELECT REPORTING PERIOD AND REPORT VERSION ABOVE",IF(NOT(Reporting_Period_Selected),"PLEASE SELECT REPORTING PERIOD ABOVE",IF(NOT(Report_Version_Selected),"PLEASE SELECT REPORT VERSION ABOVE",IF(AND(Report_Version_Selected,LOWER(Report_Version)&lt;&gt;"original"),"PLEASE EXPLAIN THE REASON FOR THE REVISION IN THE ""ADDITIONAL NOTES"" SECTION",""))))</f>
        <v>PLEASE SELECT REPORTING PERIOD AND REPORT VERSION ABOVE</v>
      </c>
      <c r="F8" s="109"/>
      <c r="G8" s="109"/>
      <c r="H8" s="109"/>
      <c r="I8" s="109"/>
      <c r="J8" s="109"/>
      <c r="K8" s="109"/>
      <c r="L8" s="109"/>
    </row>
    <row r="9" spans="1:14" s="7" customFormat="1" ht="21" x14ac:dyDescent="0.35">
      <c r="A9" s="58" t="s">
        <v>34</v>
      </c>
      <c r="E9" s="110" t="str">
        <f>IF(OR(G166="",G168="",K166=""),"PLEASE COMPLETE CERTIFICATION AT BOTTOM (ROWS "&amp;ROW(G166)&amp;"-"&amp;ROW(G168)&amp;")","")</f>
        <v>PLEASE COMPLETE CERTIFICATION AT BOTTOM (ROWS 166-168)</v>
      </c>
      <c r="F9" s="110"/>
      <c r="G9" s="110"/>
      <c r="H9" s="110"/>
      <c r="I9" s="110"/>
      <c r="J9" s="110"/>
      <c r="K9" s="110"/>
      <c r="L9" s="110"/>
      <c r="N9" s="50" t="str">
        <f ca="1">IF(SUM(E:J)=SUM(L:L),"","SUM ERROR                                                                ")</f>
        <v/>
      </c>
    </row>
    <row r="10" spans="1:14" s="7" customFormat="1" ht="36.75" customHeight="1" x14ac:dyDescent="0.35">
      <c r="A10" s="58" t="s">
        <v>47</v>
      </c>
      <c r="B10" s="99" t="str">
        <f>IF(COUNTIFS(A:A,"",C:C,"",L:L,"&gt;0")&gt;0,"PLEASE CHECK RED CELLS BELOW FOR MISSING PROVIDER NAME","")</f>
        <v/>
      </c>
      <c r="C10" s="99"/>
      <c r="E10" s="100" t="s">
        <v>53</v>
      </c>
      <c r="F10" s="100"/>
      <c r="G10" s="100"/>
      <c r="H10" s="100"/>
      <c r="I10" s="100"/>
      <c r="J10" s="100"/>
      <c r="N10" s="49" t="str">
        <f>IF(COUNTIFS(A:A,"",C:C,"&lt;&gt;" &amp; "",L:L,"")&gt;0,"PLEASE COPY THE SUM() FORMULA INTO THE ""Total Expended"" CELLS WHERE IT IS MISSING","")</f>
        <v/>
      </c>
    </row>
    <row r="11" spans="1:14" s="13" customFormat="1" ht="80.099999999999994" customHeight="1" thickBot="1" x14ac:dyDescent="0.35">
      <c r="A11" s="58" t="s">
        <v>35</v>
      </c>
      <c r="C11" s="48" t="s">
        <v>48</v>
      </c>
      <c r="D11" s="1"/>
      <c r="E11" s="60" t="str">
        <f ca="1">HYPERLINK(SUBSTITUTE(CELL("address",Payment_Mechanism_Detail!D9),"'",""),Payment_Mechanism_Detail!D9)</f>
        <v>Fee Schedules</v>
      </c>
      <c r="F11" s="60" t="str">
        <f ca="1">HYPERLINK(SUBSTITUTE(CELL("address",Payment_Mechanism_Detail!E9),"'",""),Payment_Mechanism_Detail!E9)</f>
        <v>Sub-capitated Rates</v>
      </c>
      <c r="G11" s="60" t="str">
        <f ca="1">HYPERLINK(SUBSTITUTE(CELL("address",Payment_Mechanism_Detail!F9),"'",""),Payment_Mechanism_Detail!F9)</f>
        <v>Value-based Purchasing</v>
      </c>
      <c r="H11" s="60" t="str">
        <f ca="1">HYPERLINK(SUBSTITUTE(CELL("address",Payment_Mechanism_Detail!G9),"'",""),Payment_Mechanism_Detail!G9)</f>
        <v>[BLANK 1]</v>
      </c>
      <c r="I11" s="60" t="str">
        <f ca="1">HYPERLINK(SUBSTITUTE(CELL("address",Payment_Mechanism_Detail!H9),"'",""),Payment_Mechanism_Detail!H9)</f>
        <v>[BLANK 2]</v>
      </c>
      <c r="J11" s="60" t="str">
        <f ca="1">HYPERLINK(SUBSTITUTE(CELL("address",Payment_Mechanism_Detail!I9),"'",""),Payment_Mechanism_Detail!I9)</f>
        <v>[BLANK 3]</v>
      </c>
      <c r="K11" s="1"/>
      <c r="L11" s="27" t="s">
        <v>2</v>
      </c>
      <c r="M11" s="1"/>
      <c r="N11" s="27" t="s">
        <v>0</v>
      </c>
    </row>
    <row r="12" spans="1:14" s="7" customFormat="1" ht="11.25" customHeight="1" x14ac:dyDescent="0.25">
      <c r="A12" s="28"/>
    </row>
    <row r="13" spans="1:14" s="20" customFormat="1" x14ac:dyDescent="0.25">
      <c r="A13" s="59" t="s">
        <v>24</v>
      </c>
      <c r="B13" s="31" t="s">
        <v>7</v>
      </c>
      <c r="C13" s="31"/>
      <c r="D13" s="30"/>
      <c r="E13" s="29">
        <f t="shared" ref="E13:J13" si="0">SUM(E15:E24)</f>
        <v>0</v>
      </c>
      <c r="F13" s="29">
        <f t="shared" si="0"/>
        <v>0</v>
      </c>
      <c r="G13" s="29">
        <f t="shared" si="0"/>
        <v>0</v>
      </c>
      <c r="H13" s="29">
        <f t="shared" si="0"/>
        <v>0</v>
      </c>
      <c r="I13" s="29">
        <f t="shared" si="0"/>
        <v>0</v>
      </c>
      <c r="J13" s="29">
        <f t="shared" si="0"/>
        <v>0</v>
      </c>
      <c r="K13" s="30"/>
      <c r="L13" s="29">
        <f>SUM(L15:L24)</f>
        <v>0</v>
      </c>
      <c r="M13" s="2"/>
      <c r="N13" s="3"/>
    </row>
    <row r="14" spans="1:14" s="7" customFormat="1" ht="9" hidden="1" customHeight="1" outlineLevel="1" x14ac:dyDescent="0.25">
      <c r="A14" s="28"/>
      <c r="B14" s="33"/>
      <c r="C14" s="33"/>
      <c r="D14" s="33"/>
      <c r="E14" s="33"/>
      <c r="F14" s="33"/>
      <c r="G14" s="33"/>
      <c r="H14" s="33"/>
      <c r="I14" s="33"/>
      <c r="J14" s="33"/>
      <c r="K14" s="33"/>
      <c r="L14" s="34"/>
    </row>
    <row r="15" spans="1:14" s="20" customFormat="1" hidden="1" outlineLevel="1" x14ac:dyDescent="0.25">
      <c r="A15" s="59"/>
      <c r="B15" s="21"/>
      <c r="C15" s="35"/>
      <c r="D15" s="33"/>
      <c r="E15" s="45"/>
      <c r="F15" s="45"/>
      <c r="G15" s="45"/>
      <c r="H15" s="45"/>
      <c r="I15" s="45"/>
      <c r="J15" s="45"/>
      <c r="K15" s="33"/>
      <c r="L15" s="39">
        <f t="shared" ref="L15:L24" si="1">SUM(E15:J15)</f>
        <v>0</v>
      </c>
      <c r="M15" s="33"/>
      <c r="N15" s="42"/>
    </row>
    <row r="16" spans="1:14" s="20" customFormat="1" hidden="1" outlineLevel="1" x14ac:dyDescent="0.25">
      <c r="A16" s="59"/>
      <c r="B16" s="21"/>
      <c r="C16" s="36"/>
      <c r="D16" s="33"/>
      <c r="E16" s="46"/>
      <c r="F16" s="46"/>
      <c r="G16" s="46"/>
      <c r="H16" s="46"/>
      <c r="I16" s="46"/>
      <c r="J16" s="46"/>
      <c r="K16" s="33"/>
      <c r="L16" s="40">
        <f t="shared" si="1"/>
        <v>0</v>
      </c>
      <c r="M16" s="33"/>
      <c r="N16" s="43"/>
    </row>
    <row r="17" spans="1:14" s="20" customFormat="1" hidden="1" outlineLevel="1" x14ac:dyDescent="0.25">
      <c r="A17" s="59"/>
      <c r="B17" s="21"/>
      <c r="C17" s="37"/>
      <c r="D17" s="33"/>
      <c r="E17" s="46"/>
      <c r="F17" s="46"/>
      <c r="G17" s="46"/>
      <c r="H17" s="46"/>
      <c r="I17" s="46"/>
      <c r="J17" s="46"/>
      <c r="K17" s="33"/>
      <c r="L17" s="40">
        <f t="shared" si="1"/>
        <v>0</v>
      </c>
      <c r="M17" s="33"/>
      <c r="N17" s="43"/>
    </row>
    <row r="18" spans="1:14" s="20" customFormat="1" hidden="1" outlineLevel="1" x14ac:dyDescent="0.25">
      <c r="A18" s="59"/>
      <c r="B18" s="21"/>
      <c r="C18" s="36"/>
      <c r="D18" s="33"/>
      <c r="E18" s="46"/>
      <c r="F18" s="46"/>
      <c r="G18" s="46"/>
      <c r="H18" s="46"/>
      <c r="I18" s="46"/>
      <c r="J18" s="46"/>
      <c r="K18" s="33"/>
      <c r="L18" s="40">
        <f t="shared" si="1"/>
        <v>0</v>
      </c>
      <c r="M18" s="33"/>
      <c r="N18" s="43"/>
    </row>
    <row r="19" spans="1:14" s="20" customFormat="1" hidden="1" outlineLevel="1" x14ac:dyDescent="0.25">
      <c r="A19" s="59"/>
      <c r="B19" s="21"/>
      <c r="C19" s="36"/>
      <c r="D19" s="33"/>
      <c r="E19" s="46"/>
      <c r="F19" s="46"/>
      <c r="G19" s="46"/>
      <c r="H19" s="46"/>
      <c r="I19" s="46"/>
      <c r="J19" s="46"/>
      <c r="K19" s="33"/>
      <c r="L19" s="40">
        <f t="shared" si="1"/>
        <v>0</v>
      </c>
      <c r="M19" s="33"/>
      <c r="N19" s="43"/>
    </row>
    <row r="20" spans="1:14" s="20" customFormat="1" hidden="1" outlineLevel="1" x14ac:dyDescent="0.25">
      <c r="A20" s="59"/>
      <c r="B20" s="21"/>
      <c r="C20" s="36"/>
      <c r="D20" s="33"/>
      <c r="E20" s="46"/>
      <c r="F20" s="46"/>
      <c r="G20" s="46"/>
      <c r="H20" s="46"/>
      <c r="I20" s="46"/>
      <c r="J20" s="46"/>
      <c r="K20" s="33"/>
      <c r="L20" s="40">
        <f t="shared" si="1"/>
        <v>0</v>
      </c>
      <c r="M20" s="33"/>
      <c r="N20" s="43"/>
    </row>
    <row r="21" spans="1:14" s="20" customFormat="1" hidden="1" outlineLevel="1" x14ac:dyDescent="0.25">
      <c r="A21" s="59"/>
      <c r="B21" s="21"/>
      <c r="C21" s="36"/>
      <c r="D21" s="33"/>
      <c r="E21" s="46"/>
      <c r="F21" s="46"/>
      <c r="G21" s="46"/>
      <c r="H21" s="46"/>
      <c r="I21" s="46"/>
      <c r="J21" s="46"/>
      <c r="K21" s="33"/>
      <c r="L21" s="40">
        <f t="shared" si="1"/>
        <v>0</v>
      </c>
      <c r="M21" s="33"/>
      <c r="N21" s="43"/>
    </row>
    <row r="22" spans="1:14" s="20" customFormat="1" hidden="1" outlineLevel="1" x14ac:dyDescent="0.25">
      <c r="A22" s="59"/>
      <c r="B22" s="21"/>
      <c r="C22" s="37"/>
      <c r="D22" s="33"/>
      <c r="E22" s="46"/>
      <c r="F22" s="46"/>
      <c r="G22" s="46"/>
      <c r="H22" s="46"/>
      <c r="I22" s="46"/>
      <c r="J22" s="46"/>
      <c r="K22" s="33"/>
      <c r="L22" s="40">
        <f t="shared" si="1"/>
        <v>0</v>
      </c>
      <c r="M22" s="33"/>
      <c r="N22" s="43"/>
    </row>
    <row r="23" spans="1:14" s="20" customFormat="1" hidden="1" outlineLevel="1" x14ac:dyDescent="0.25">
      <c r="A23" s="59"/>
      <c r="B23" s="21"/>
      <c r="C23" s="37"/>
      <c r="D23" s="33"/>
      <c r="E23" s="46"/>
      <c r="F23" s="46"/>
      <c r="G23" s="46"/>
      <c r="H23" s="46"/>
      <c r="I23" s="46"/>
      <c r="J23" s="46"/>
      <c r="K23" s="33"/>
      <c r="L23" s="40">
        <f t="shared" si="1"/>
        <v>0</v>
      </c>
      <c r="M23" s="33"/>
      <c r="N23" s="43"/>
    </row>
    <row r="24" spans="1:14" s="20" customFormat="1" hidden="1" outlineLevel="1" x14ac:dyDescent="0.25">
      <c r="A24" s="59"/>
      <c r="B24" s="21"/>
      <c r="C24" s="38"/>
      <c r="D24" s="33"/>
      <c r="E24" s="47"/>
      <c r="F24" s="47"/>
      <c r="G24" s="47"/>
      <c r="H24" s="47"/>
      <c r="I24" s="47"/>
      <c r="J24" s="47"/>
      <c r="K24" s="33"/>
      <c r="L24" s="41">
        <f t="shared" si="1"/>
        <v>0</v>
      </c>
      <c r="M24" s="33"/>
      <c r="N24" s="44"/>
    </row>
    <row r="25" spans="1:14" s="20" customFormat="1" ht="18.75" hidden="1" customHeight="1" outlineLevel="1" x14ac:dyDescent="0.25">
      <c r="A25" s="59"/>
      <c r="B25" s="80"/>
      <c r="C25" s="80"/>
      <c r="D25" s="81"/>
      <c r="E25" s="82" t="s">
        <v>51</v>
      </c>
      <c r="F25" s="98" t="s">
        <v>49</v>
      </c>
      <c r="G25" s="98"/>
      <c r="H25" s="98"/>
      <c r="I25" s="98"/>
      <c r="J25" s="83" t="s">
        <v>50</v>
      </c>
      <c r="K25" s="81"/>
      <c r="L25" s="84" t="s">
        <v>39</v>
      </c>
      <c r="M25" s="81"/>
      <c r="N25" s="81"/>
    </row>
    <row r="26" spans="1:14" s="7" customFormat="1" ht="9" hidden="1" customHeight="1" outlineLevel="1" x14ac:dyDescent="0.25">
      <c r="A26" s="28"/>
    </row>
    <row r="27" spans="1:14" s="20" customFormat="1" ht="15" customHeight="1" collapsed="1" x14ac:dyDescent="0.25">
      <c r="A27" s="59" t="s">
        <v>16</v>
      </c>
      <c r="B27" s="31" t="s">
        <v>6</v>
      </c>
      <c r="C27" s="31"/>
      <c r="D27" s="30"/>
      <c r="E27" s="29">
        <f t="shared" ref="E27:J27" si="2">SUM(E29:E38)</f>
        <v>0</v>
      </c>
      <c r="F27" s="29">
        <f t="shared" si="2"/>
        <v>0</v>
      </c>
      <c r="G27" s="29">
        <f t="shared" si="2"/>
        <v>0</v>
      </c>
      <c r="H27" s="29">
        <f t="shared" si="2"/>
        <v>0</v>
      </c>
      <c r="I27" s="29">
        <f t="shared" si="2"/>
        <v>0</v>
      </c>
      <c r="J27" s="29">
        <f t="shared" si="2"/>
        <v>0</v>
      </c>
      <c r="K27" s="30"/>
      <c r="L27" s="29">
        <f>SUM(L29:L38)</f>
        <v>0</v>
      </c>
      <c r="M27" s="2"/>
      <c r="N27" s="3"/>
    </row>
    <row r="28" spans="1:14" s="7" customFormat="1" ht="9" hidden="1" customHeight="1" outlineLevel="1" x14ac:dyDescent="0.25">
      <c r="A28" s="28"/>
      <c r="B28" s="33"/>
      <c r="C28" s="33"/>
      <c r="D28" s="33"/>
      <c r="E28" s="33"/>
      <c r="F28" s="33"/>
      <c r="G28" s="33"/>
      <c r="H28" s="33"/>
      <c r="I28" s="33"/>
      <c r="J28" s="33"/>
      <c r="K28" s="33"/>
      <c r="L28" s="34"/>
    </row>
    <row r="29" spans="1:14" s="20" customFormat="1" hidden="1" outlineLevel="1" x14ac:dyDescent="0.25">
      <c r="A29" s="59"/>
      <c r="B29" s="21"/>
      <c r="C29" s="35"/>
      <c r="D29" s="33"/>
      <c r="E29" s="45"/>
      <c r="F29" s="45"/>
      <c r="G29" s="45"/>
      <c r="H29" s="45"/>
      <c r="I29" s="45"/>
      <c r="J29" s="45"/>
      <c r="K29" s="33"/>
      <c r="L29" s="39">
        <f t="shared" ref="L29:L38" si="3">SUM(E29:J29)</f>
        <v>0</v>
      </c>
      <c r="M29" s="33"/>
      <c r="N29" s="42"/>
    </row>
    <row r="30" spans="1:14" s="20" customFormat="1" hidden="1" outlineLevel="1" x14ac:dyDescent="0.25">
      <c r="A30" s="59"/>
      <c r="B30" s="21"/>
      <c r="C30" s="36"/>
      <c r="D30" s="33"/>
      <c r="E30" s="46"/>
      <c r="F30" s="46"/>
      <c r="G30" s="46"/>
      <c r="H30" s="46"/>
      <c r="I30" s="46"/>
      <c r="J30" s="46"/>
      <c r="K30" s="33"/>
      <c r="L30" s="40">
        <f t="shared" si="3"/>
        <v>0</v>
      </c>
      <c r="M30" s="33"/>
      <c r="N30" s="43"/>
    </row>
    <row r="31" spans="1:14" s="20" customFormat="1" hidden="1" outlineLevel="1" x14ac:dyDescent="0.25">
      <c r="A31" s="59"/>
      <c r="B31" s="21"/>
      <c r="C31" s="37"/>
      <c r="D31" s="33"/>
      <c r="E31" s="46"/>
      <c r="F31" s="46"/>
      <c r="G31" s="46"/>
      <c r="H31" s="46"/>
      <c r="I31" s="46"/>
      <c r="J31" s="46"/>
      <c r="K31" s="33"/>
      <c r="L31" s="40">
        <f t="shared" si="3"/>
        <v>0</v>
      </c>
      <c r="M31" s="33"/>
      <c r="N31" s="43"/>
    </row>
    <row r="32" spans="1:14" s="20" customFormat="1" hidden="1" outlineLevel="1" x14ac:dyDescent="0.25">
      <c r="A32" s="59"/>
      <c r="B32" s="21"/>
      <c r="C32" s="36"/>
      <c r="D32" s="33"/>
      <c r="E32" s="46"/>
      <c r="F32" s="46"/>
      <c r="G32" s="46"/>
      <c r="H32" s="46"/>
      <c r="I32" s="46"/>
      <c r="J32" s="46"/>
      <c r="K32" s="33"/>
      <c r="L32" s="40">
        <f t="shared" si="3"/>
        <v>0</v>
      </c>
      <c r="M32" s="33"/>
      <c r="N32" s="43"/>
    </row>
    <row r="33" spans="1:14" s="20" customFormat="1" hidden="1" outlineLevel="1" x14ac:dyDescent="0.25">
      <c r="A33" s="59"/>
      <c r="B33" s="21"/>
      <c r="C33" s="36"/>
      <c r="D33" s="33"/>
      <c r="E33" s="46"/>
      <c r="F33" s="46"/>
      <c r="G33" s="46"/>
      <c r="H33" s="46"/>
      <c r="I33" s="46"/>
      <c r="J33" s="46"/>
      <c r="K33" s="33"/>
      <c r="L33" s="40">
        <f t="shared" si="3"/>
        <v>0</v>
      </c>
      <c r="M33" s="33"/>
      <c r="N33" s="43"/>
    </row>
    <row r="34" spans="1:14" s="20" customFormat="1" hidden="1" outlineLevel="1" x14ac:dyDescent="0.25">
      <c r="A34" s="59"/>
      <c r="B34" s="21"/>
      <c r="C34" s="36"/>
      <c r="D34" s="33"/>
      <c r="E34" s="46"/>
      <c r="F34" s="46"/>
      <c r="G34" s="46"/>
      <c r="H34" s="46"/>
      <c r="I34" s="46"/>
      <c r="J34" s="46"/>
      <c r="K34" s="33"/>
      <c r="L34" s="40">
        <f t="shared" si="3"/>
        <v>0</v>
      </c>
      <c r="M34" s="33"/>
      <c r="N34" s="43"/>
    </row>
    <row r="35" spans="1:14" s="20" customFormat="1" hidden="1" outlineLevel="1" x14ac:dyDescent="0.25">
      <c r="A35" s="59"/>
      <c r="B35" s="21"/>
      <c r="C35" s="36"/>
      <c r="D35" s="33"/>
      <c r="E35" s="46"/>
      <c r="F35" s="46"/>
      <c r="G35" s="46"/>
      <c r="H35" s="46"/>
      <c r="I35" s="46"/>
      <c r="J35" s="46"/>
      <c r="K35" s="33"/>
      <c r="L35" s="40">
        <f t="shared" si="3"/>
        <v>0</v>
      </c>
      <c r="M35" s="33"/>
      <c r="N35" s="43"/>
    </row>
    <row r="36" spans="1:14" s="20" customFormat="1" hidden="1" outlineLevel="1" x14ac:dyDescent="0.25">
      <c r="A36" s="59"/>
      <c r="B36" s="21"/>
      <c r="C36" s="37"/>
      <c r="D36" s="33"/>
      <c r="E36" s="46"/>
      <c r="F36" s="46"/>
      <c r="G36" s="46"/>
      <c r="H36" s="46"/>
      <c r="I36" s="46"/>
      <c r="J36" s="46"/>
      <c r="K36" s="33"/>
      <c r="L36" s="40">
        <f t="shared" si="3"/>
        <v>0</v>
      </c>
      <c r="M36" s="33"/>
      <c r="N36" s="43"/>
    </row>
    <row r="37" spans="1:14" s="20" customFormat="1" hidden="1" outlineLevel="1" x14ac:dyDescent="0.25">
      <c r="A37" s="59"/>
      <c r="B37" s="21"/>
      <c r="C37" s="37"/>
      <c r="D37" s="33"/>
      <c r="E37" s="46"/>
      <c r="F37" s="46"/>
      <c r="G37" s="46"/>
      <c r="H37" s="46"/>
      <c r="I37" s="46"/>
      <c r="J37" s="46"/>
      <c r="K37" s="33"/>
      <c r="L37" s="40">
        <f t="shared" si="3"/>
        <v>0</v>
      </c>
      <c r="M37" s="33"/>
      <c r="N37" s="43"/>
    </row>
    <row r="38" spans="1:14" s="20" customFormat="1" hidden="1" outlineLevel="1" x14ac:dyDescent="0.25">
      <c r="A38" s="59"/>
      <c r="B38" s="21"/>
      <c r="C38" s="38"/>
      <c r="D38" s="33"/>
      <c r="E38" s="47"/>
      <c r="F38" s="47"/>
      <c r="G38" s="47"/>
      <c r="H38" s="47"/>
      <c r="I38" s="47"/>
      <c r="J38" s="47"/>
      <c r="K38" s="33"/>
      <c r="L38" s="41">
        <f t="shared" si="3"/>
        <v>0</v>
      </c>
      <c r="M38" s="33"/>
      <c r="N38" s="44"/>
    </row>
    <row r="39" spans="1:14" s="20" customFormat="1" ht="18.75" hidden="1" customHeight="1" outlineLevel="1" x14ac:dyDescent="0.25">
      <c r="A39" s="59"/>
      <c r="B39" s="80"/>
      <c r="C39" s="80"/>
      <c r="D39" s="81"/>
      <c r="E39" s="82" t="s">
        <v>51</v>
      </c>
      <c r="F39" s="98" t="s">
        <v>49</v>
      </c>
      <c r="G39" s="98"/>
      <c r="H39" s="98"/>
      <c r="I39" s="98"/>
      <c r="J39" s="83" t="s">
        <v>50</v>
      </c>
      <c r="K39" s="81"/>
      <c r="L39" s="84" t="s">
        <v>39</v>
      </c>
      <c r="M39" s="81"/>
      <c r="N39" s="81"/>
    </row>
    <row r="40" spans="1:14" s="7" customFormat="1" ht="9" hidden="1" customHeight="1" outlineLevel="1" x14ac:dyDescent="0.25">
      <c r="A40" s="28"/>
    </row>
    <row r="41" spans="1:14" s="20" customFormat="1" ht="15" customHeight="1" collapsed="1" x14ac:dyDescent="0.25">
      <c r="A41" s="59" t="s">
        <v>17</v>
      </c>
      <c r="B41" s="31" t="s">
        <v>8</v>
      </c>
      <c r="C41" s="31"/>
      <c r="D41" s="30"/>
      <c r="E41" s="29">
        <f t="shared" ref="E41:J41" si="4">SUM(E43:E52)</f>
        <v>0</v>
      </c>
      <c r="F41" s="29">
        <f t="shared" si="4"/>
        <v>0</v>
      </c>
      <c r="G41" s="29">
        <f t="shared" si="4"/>
        <v>0</v>
      </c>
      <c r="H41" s="29">
        <f t="shared" si="4"/>
        <v>0</v>
      </c>
      <c r="I41" s="29">
        <f t="shared" si="4"/>
        <v>0</v>
      </c>
      <c r="J41" s="29">
        <f t="shared" si="4"/>
        <v>0</v>
      </c>
      <c r="K41" s="30"/>
      <c r="L41" s="29">
        <f>SUM(L43:L52)</f>
        <v>0</v>
      </c>
      <c r="M41" s="2"/>
      <c r="N41" s="3"/>
    </row>
    <row r="42" spans="1:14" s="7" customFormat="1" ht="9" hidden="1" customHeight="1" outlineLevel="1" x14ac:dyDescent="0.25">
      <c r="A42" s="28"/>
      <c r="B42" s="33"/>
      <c r="C42" s="33"/>
      <c r="D42" s="33"/>
      <c r="E42" s="33"/>
      <c r="F42" s="33"/>
      <c r="G42" s="33"/>
      <c r="H42" s="33"/>
      <c r="I42" s="33"/>
      <c r="J42" s="33"/>
      <c r="K42" s="33"/>
      <c r="L42" s="34"/>
    </row>
    <row r="43" spans="1:14" s="20" customFormat="1" hidden="1" outlineLevel="1" x14ac:dyDescent="0.25">
      <c r="A43" s="59"/>
      <c r="B43" s="21"/>
      <c r="C43" s="35"/>
      <c r="D43" s="33"/>
      <c r="E43" s="45"/>
      <c r="F43" s="45"/>
      <c r="G43" s="45"/>
      <c r="H43" s="45"/>
      <c r="I43" s="45"/>
      <c r="J43" s="45"/>
      <c r="K43" s="33"/>
      <c r="L43" s="39">
        <f t="shared" ref="L43:L52" si="5">SUM(E43:J43)</f>
        <v>0</v>
      </c>
      <c r="M43" s="33"/>
      <c r="N43" s="42"/>
    </row>
    <row r="44" spans="1:14" s="20" customFormat="1" hidden="1" outlineLevel="1" x14ac:dyDescent="0.25">
      <c r="A44" s="59"/>
      <c r="B44" s="21"/>
      <c r="C44" s="36"/>
      <c r="D44" s="33"/>
      <c r="E44" s="46"/>
      <c r="F44" s="46"/>
      <c r="G44" s="46"/>
      <c r="H44" s="46"/>
      <c r="I44" s="46"/>
      <c r="J44" s="46"/>
      <c r="K44" s="33"/>
      <c r="L44" s="40">
        <f t="shared" si="5"/>
        <v>0</v>
      </c>
      <c r="M44" s="33"/>
      <c r="N44" s="43"/>
    </row>
    <row r="45" spans="1:14" s="20" customFormat="1" hidden="1" outlineLevel="1" x14ac:dyDescent="0.25">
      <c r="A45" s="59"/>
      <c r="B45" s="21"/>
      <c r="C45" s="37"/>
      <c r="D45" s="33"/>
      <c r="E45" s="46"/>
      <c r="F45" s="46"/>
      <c r="G45" s="46"/>
      <c r="H45" s="46"/>
      <c r="I45" s="46"/>
      <c r="J45" s="46"/>
      <c r="K45" s="33"/>
      <c r="L45" s="40">
        <f t="shared" si="5"/>
        <v>0</v>
      </c>
      <c r="M45" s="33"/>
      <c r="N45" s="43"/>
    </row>
    <row r="46" spans="1:14" s="20" customFormat="1" hidden="1" outlineLevel="1" x14ac:dyDescent="0.25">
      <c r="A46" s="59"/>
      <c r="B46" s="21"/>
      <c r="C46" s="36"/>
      <c r="D46" s="33"/>
      <c r="E46" s="46"/>
      <c r="F46" s="46"/>
      <c r="G46" s="46"/>
      <c r="H46" s="46"/>
      <c r="I46" s="46"/>
      <c r="J46" s="46"/>
      <c r="K46" s="33"/>
      <c r="L46" s="40">
        <f t="shared" si="5"/>
        <v>0</v>
      </c>
      <c r="M46" s="33"/>
      <c r="N46" s="43"/>
    </row>
    <row r="47" spans="1:14" s="20" customFormat="1" hidden="1" outlineLevel="1" x14ac:dyDescent="0.25">
      <c r="A47" s="59"/>
      <c r="B47" s="21"/>
      <c r="C47" s="36"/>
      <c r="D47" s="33"/>
      <c r="E47" s="46"/>
      <c r="F47" s="46"/>
      <c r="G47" s="46"/>
      <c r="H47" s="46"/>
      <c r="I47" s="46"/>
      <c r="J47" s="46"/>
      <c r="K47" s="33"/>
      <c r="L47" s="40">
        <f t="shared" si="5"/>
        <v>0</v>
      </c>
      <c r="M47" s="33"/>
      <c r="N47" s="43"/>
    </row>
    <row r="48" spans="1:14" s="20" customFormat="1" hidden="1" outlineLevel="1" x14ac:dyDescent="0.25">
      <c r="A48" s="59"/>
      <c r="B48" s="21"/>
      <c r="C48" s="36"/>
      <c r="D48" s="33"/>
      <c r="E48" s="46"/>
      <c r="F48" s="46"/>
      <c r="G48" s="46"/>
      <c r="H48" s="46"/>
      <c r="I48" s="46"/>
      <c r="J48" s="46"/>
      <c r="K48" s="33"/>
      <c r="L48" s="40">
        <f t="shared" si="5"/>
        <v>0</v>
      </c>
      <c r="M48" s="33"/>
      <c r="N48" s="43"/>
    </row>
    <row r="49" spans="1:14" s="20" customFormat="1" hidden="1" outlineLevel="1" x14ac:dyDescent="0.25">
      <c r="A49" s="59"/>
      <c r="B49" s="21"/>
      <c r="C49" s="36"/>
      <c r="D49" s="33"/>
      <c r="E49" s="46"/>
      <c r="F49" s="46"/>
      <c r="G49" s="46"/>
      <c r="H49" s="46"/>
      <c r="I49" s="46"/>
      <c r="J49" s="46"/>
      <c r="K49" s="33"/>
      <c r="L49" s="40">
        <f t="shared" si="5"/>
        <v>0</v>
      </c>
      <c r="M49" s="33"/>
      <c r="N49" s="43"/>
    </row>
    <row r="50" spans="1:14" s="20" customFormat="1" hidden="1" outlineLevel="1" x14ac:dyDescent="0.25">
      <c r="A50" s="59"/>
      <c r="B50" s="21"/>
      <c r="C50" s="37"/>
      <c r="D50" s="33"/>
      <c r="E50" s="46"/>
      <c r="F50" s="46"/>
      <c r="G50" s="46"/>
      <c r="H50" s="46"/>
      <c r="I50" s="46"/>
      <c r="J50" s="46"/>
      <c r="K50" s="33"/>
      <c r="L50" s="40">
        <f t="shared" si="5"/>
        <v>0</v>
      </c>
      <c r="M50" s="33"/>
      <c r="N50" s="43"/>
    </row>
    <row r="51" spans="1:14" s="20" customFormat="1" hidden="1" outlineLevel="1" x14ac:dyDescent="0.25">
      <c r="A51" s="59"/>
      <c r="B51" s="21"/>
      <c r="C51" s="37"/>
      <c r="D51" s="33"/>
      <c r="E51" s="46"/>
      <c r="F51" s="46"/>
      <c r="G51" s="46"/>
      <c r="H51" s="46"/>
      <c r="I51" s="46"/>
      <c r="J51" s="46"/>
      <c r="K51" s="33"/>
      <c r="L51" s="40">
        <f t="shared" si="5"/>
        <v>0</v>
      </c>
      <c r="M51" s="33"/>
      <c r="N51" s="43"/>
    </row>
    <row r="52" spans="1:14" s="20" customFormat="1" hidden="1" outlineLevel="1" x14ac:dyDescent="0.25">
      <c r="A52" s="59"/>
      <c r="B52" s="21"/>
      <c r="C52" s="38"/>
      <c r="D52" s="33"/>
      <c r="E52" s="47"/>
      <c r="F52" s="47"/>
      <c r="G52" s="47"/>
      <c r="H52" s="47"/>
      <c r="I52" s="47"/>
      <c r="J52" s="47"/>
      <c r="K52" s="33"/>
      <c r="L52" s="41">
        <f t="shared" si="5"/>
        <v>0</v>
      </c>
      <c r="M52" s="33"/>
      <c r="N52" s="44"/>
    </row>
    <row r="53" spans="1:14" s="20" customFormat="1" ht="18.75" hidden="1" customHeight="1" outlineLevel="1" x14ac:dyDescent="0.25">
      <c r="A53" s="59"/>
      <c r="B53" s="80"/>
      <c r="C53" s="80"/>
      <c r="D53" s="81"/>
      <c r="E53" s="82" t="s">
        <v>51</v>
      </c>
      <c r="F53" s="98" t="s">
        <v>49</v>
      </c>
      <c r="G53" s="98"/>
      <c r="H53" s="98"/>
      <c r="I53" s="98"/>
      <c r="J53" s="83" t="s">
        <v>50</v>
      </c>
      <c r="K53" s="81"/>
      <c r="L53" s="84" t="s">
        <v>39</v>
      </c>
      <c r="M53" s="81"/>
      <c r="N53" s="81"/>
    </row>
    <row r="54" spans="1:14" s="7" customFormat="1" ht="9" hidden="1" customHeight="1" outlineLevel="1" x14ac:dyDescent="0.25">
      <c r="A54" s="28"/>
    </row>
    <row r="55" spans="1:14" s="20" customFormat="1" ht="15" customHeight="1" collapsed="1" x14ac:dyDescent="0.25">
      <c r="A55" s="59" t="s">
        <v>18</v>
      </c>
      <c r="B55" s="31" t="s">
        <v>9</v>
      </c>
      <c r="C55" s="31"/>
      <c r="D55" s="30"/>
      <c r="E55" s="29">
        <f t="shared" ref="E55:J55" si="6">SUM(E57:E66)</f>
        <v>0</v>
      </c>
      <c r="F55" s="29">
        <f t="shared" si="6"/>
        <v>0</v>
      </c>
      <c r="G55" s="29">
        <f t="shared" si="6"/>
        <v>0</v>
      </c>
      <c r="H55" s="29">
        <f t="shared" si="6"/>
        <v>0</v>
      </c>
      <c r="I55" s="29">
        <f t="shared" si="6"/>
        <v>0</v>
      </c>
      <c r="J55" s="29">
        <f t="shared" si="6"/>
        <v>0</v>
      </c>
      <c r="K55" s="30"/>
      <c r="L55" s="29">
        <f>SUM(L57:L66)</f>
        <v>0</v>
      </c>
      <c r="M55" s="2"/>
      <c r="N55" s="3"/>
    </row>
    <row r="56" spans="1:14" s="7" customFormat="1" ht="9" hidden="1" customHeight="1" outlineLevel="1" x14ac:dyDescent="0.25">
      <c r="A56" s="28"/>
      <c r="B56" s="33"/>
      <c r="C56" s="33"/>
      <c r="D56" s="33"/>
      <c r="E56" s="33"/>
      <c r="F56" s="33"/>
      <c r="G56" s="33"/>
      <c r="H56" s="33"/>
      <c r="I56" s="33"/>
      <c r="J56" s="33"/>
      <c r="K56" s="33"/>
      <c r="L56" s="34"/>
    </row>
    <row r="57" spans="1:14" s="20" customFormat="1" hidden="1" outlineLevel="1" x14ac:dyDescent="0.25">
      <c r="A57" s="59"/>
      <c r="B57" s="21"/>
      <c r="C57" s="35"/>
      <c r="D57" s="33"/>
      <c r="E57" s="45"/>
      <c r="F57" s="45"/>
      <c r="G57" s="45"/>
      <c r="H57" s="45"/>
      <c r="I57" s="45"/>
      <c r="J57" s="45"/>
      <c r="K57" s="33"/>
      <c r="L57" s="39">
        <f t="shared" ref="L57:L66" si="7">SUM(E57:J57)</f>
        <v>0</v>
      </c>
      <c r="M57" s="33"/>
      <c r="N57" s="42"/>
    </row>
    <row r="58" spans="1:14" s="20" customFormat="1" hidden="1" outlineLevel="1" x14ac:dyDescent="0.25">
      <c r="A58" s="59"/>
      <c r="B58" s="21"/>
      <c r="C58" s="36"/>
      <c r="D58" s="33"/>
      <c r="E58" s="46"/>
      <c r="F58" s="46"/>
      <c r="G58" s="46"/>
      <c r="H58" s="46"/>
      <c r="I58" s="46"/>
      <c r="J58" s="46"/>
      <c r="K58" s="33"/>
      <c r="L58" s="40">
        <f t="shared" si="7"/>
        <v>0</v>
      </c>
      <c r="M58" s="33"/>
      <c r="N58" s="43"/>
    </row>
    <row r="59" spans="1:14" s="20" customFormat="1" hidden="1" outlineLevel="1" x14ac:dyDescent="0.25">
      <c r="A59" s="59"/>
      <c r="B59" s="21"/>
      <c r="C59" s="37"/>
      <c r="D59" s="33"/>
      <c r="E59" s="46"/>
      <c r="F59" s="46"/>
      <c r="G59" s="46"/>
      <c r="H59" s="46"/>
      <c r="I59" s="46"/>
      <c r="J59" s="46"/>
      <c r="K59" s="33"/>
      <c r="L59" s="40">
        <f t="shared" si="7"/>
        <v>0</v>
      </c>
      <c r="M59" s="33"/>
      <c r="N59" s="43"/>
    </row>
    <row r="60" spans="1:14" s="20" customFormat="1" hidden="1" outlineLevel="1" x14ac:dyDescent="0.25">
      <c r="A60" s="59"/>
      <c r="B60" s="21"/>
      <c r="C60" s="36"/>
      <c r="D60" s="33"/>
      <c r="E60" s="46"/>
      <c r="F60" s="46"/>
      <c r="G60" s="46"/>
      <c r="H60" s="46"/>
      <c r="I60" s="46"/>
      <c r="J60" s="46"/>
      <c r="K60" s="33"/>
      <c r="L60" s="40">
        <f t="shared" si="7"/>
        <v>0</v>
      </c>
      <c r="M60" s="33"/>
      <c r="N60" s="43"/>
    </row>
    <row r="61" spans="1:14" s="20" customFormat="1" hidden="1" outlineLevel="1" x14ac:dyDescent="0.25">
      <c r="A61" s="59"/>
      <c r="B61" s="21"/>
      <c r="C61" s="36"/>
      <c r="D61" s="33"/>
      <c r="E61" s="46"/>
      <c r="F61" s="46"/>
      <c r="G61" s="46"/>
      <c r="H61" s="46"/>
      <c r="I61" s="46"/>
      <c r="J61" s="46"/>
      <c r="K61" s="33"/>
      <c r="L61" s="40">
        <f t="shared" si="7"/>
        <v>0</v>
      </c>
      <c r="M61" s="33"/>
      <c r="N61" s="43"/>
    </row>
    <row r="62" spans="1:14" s="20" customFormat="1" hidden="1" outlineLevel="1" x14ac:dyDescent="0.25">
      <c r="A62" s="59"/>
      <c r="B62" s="21"/>
      <c r="C62" s="36"/>
      <c r="D62" s="33"/>
      <c r="E62" s="46"/>
      <c r="F62" s="46"/>
      <c r="G62" s="46"/>
      <c r="H62" s="46"/>
      <c r="I62" s="46"/>
      <c r="J62" s="46"/>
      <c r="K62" s="33"/>
      <c r="L62" s="40">
        <f t="shared" si="7"/>
        <v>0</v>
      </c>
      <c r="M62" s="33"/>
      <c r="N62" s="43"/>
    </row>
    <row r="63" spans="1:14" s="20" customFormat="1" hidden="1" outlineLevel="1" x14ac:dyDescent="0.25">
      <c r="A63" s="59"/>
      <c r="B63" s="21"/>
      <c r="C63" s="36"/>
      <c r="D63" s="33"/>
      <c r="E63" s="46"/>
      <c r="F63" s="46"/>
      <c r="G63" s="46"/>
      <c r="H63" s="46"/>
      <c r="I63" s="46"/>
      <c r="J63" s="46"/>
      <c r="K63" s="33"/>
      <c r="L63" s="40">
        <f t="shared" si="7"/>
        <v>0</v>
      </c>
      <c r="M63" s="33"/>
      <c r="N63" s="43"/>
    </row>
    <row r="64" spans="1:14" s="20" customFormat="1" hidden="1" outlineLevel="1" x14ac:dyDescent="0.25">
      <c r="A64" s="59"/>
      <c r="B64" s="21"/>
      <c r="C64" s="37"/>
      <c r="D64" s="33"/>
      <c r="E64" s="46"/>
      <c r="F64" s="46"/>
      <c r="G64" s="46"/>
      <c r="H64" s="46"/>
      <c r="I64" s="46"/>
      <c r="J64" s="46"/>
      <c r="K64" s="33"/>
      <c r="L64" s="40">
        <f t="shared" si="7"/>
        <v>0</v>
      </c>
      <c r="M64" s="33"/>
      <c r="N64" s="43"/>
    </row>
    <row r="65" spans="1:14" s="20" customFormat="1" hidden="1" outlineLevel="1" x14ac:dyDescent="0.25">
      <c r="A65" s="59"/>
      <c r="B65" s="21"/>
      <c r="C65" s="37"/>
      <c r="D65" s="33"/>
      <c r="E65" s="46"/>
      <c r="F65" s="46"/>
      <c r="G65" s="46"/>
      <c r="H65" s="46"/>
      <c r="I65" s="46"/>
      <c r="J65" s="46"/>
      <c r="K65" s="33"/>
      <c r="L65" s="40">
        <f t="shared" si="7"/>
        <v>0</v>
      </c>
      <c r="M65" s="33"/>
      <c r="N65" s="43"/>
    </row>
    <row r="66" spans="1:14" s="20" customFormat="1" hidden="1" outlineLevel="1" x14ac:dyDescent="0.25">
      <c r="A66" s="59"/>
      <c r="B66" s="21"/>
      <c r="C66" s="38"/>
      <c r="D66" s="33"/>
      <c r="E66" s="47"/>
      <c r="F66" s="47"/>
      <c r="G66" s="47"/>
      <c r="H66" s="47"/>
      <c r="I66" s="47"/>
      <c r="J66" s="47"/>
      <c r="K66" s="33"/>
      <c r="L66" s="41">
        <f t="shared" si="7"/>
        <v>0</v>
      </c>
      <c r="M66" s="33"/>
      <c r="N66" s="44"/>
    </row>
    <row r="67" spans="1:14" s="20" customFormat="1" ht="18.75" hidden="1" customHeight="1" outlineLevel="1" x14ac:dyDescent="0.25">
      <c r="A67" s="59"/>
      <c r="B67" s="80"/>
      <c r="C67" s="80"/>
      <c r="D67" s="81"/>
      <c r="E67" s="82" t="s">
        <v>51</v>
      </c>
      <c r="F67" s="98" t="s">
        <v>49</v>
      </c>
      <c r="G67" s="98"/>
      <c r="H67" s="98"/>
      <c r="I67" s="98"/>
      <c r="J67" s="83" t="s">
        <v>50</v>
      </c>
      <c r="K67" s="81"/>
      <c r="L67" s="84" t="s">
        <v>39</v>
      </c>
      <c r="M67" s="81"/>
      <c r="N67" s="81"/>
    </row>
    <row r="68" spans="1:14" s="7" customFormat="1" ht="9" hidden="1" customHeight="1" outlineLevel="1" x14ac:dyDescent="0.25">
      <c r="A68" s="28"/>
    </row>
    <row r="69" spans="1:14" s="20" customFormat="1" ht="15" customHeight="1" collapsed="1" x14ac:dyDescent="0.25">
      <c r="A69" s="59" t="s">
        <v>19</v>
      </c>
      <c r="B69" s="31" t="s">
        <v>10</v>
      </c>
      <c r="C69" s="31"/>
      <c r="D69" s="30"/>
      <c r="E69" s="29">
        <f t="shared" ref="E69:J69" si="8">SUM(E71:E80)</f>
        <v>0</v>
      </c>
      <c r="F69" s="29">
        <f t="shared" si="8"/>
        <v>0</v>
      </c>
      <c r="G69" s="29">
        <f t="shared" si="8"/>
        <v>0</v>
      </c>
      <c r="H69" s="29">
        <f t="shared" si="8"/>
        <v>0</v>
      </c>
      <c r="I69" s="29">
        <f t="shared" si="8"/>
        <v>0</v>
      </c>
      <c r="J69" s="29">
        <f t="shared" si="8"/>
        <v>0</v>
      </c>
      <c r="K69" s="30"/>
      <c r="L69" s="29">
        <f>SUM(L71:L80)</f>
        <v>0</v>
      </c>
      <c r="M69" s="2"/>
      <c r="N69" s="3"/>
    </row>
    <row r="70" spans="1:14" s="7" customFormat="1" ht="9" hidden="1" customHeight="1" outlineLevel="1" x14ac:dyDescent="0.25">
      <c r="A70" s="28"/>
      <c r="B70" s="33"/>
      <c r="C70" s="33"/>
      <c r="D70" s="33"/>
      <c r="E70" s="33"/>
      <c r="F70" s="33"/>
      <c r="G70" s="33"/>
      <c r="H70" s="33"/>
      <c r="I70" s="33"/>
      <c r="J70" s="33"/>
      <c r="K70" s="33"/>
      <c r="L70" s="34"/>
    </row>
    <row r="71" spans="1:14" s="20" customFormat="1" hidden="1" outlineLevel="1" x14ac:dyDescent="0.25">
      <c r="A71" s="59"/>
      <c r="B71" s="21"/>
      <c r="C71" s="35"/>
      <c r="D71" s="33"/>
      <c r="E71" s="45"/>
      <c r="F71" s="45"/>
      <c r="G71" s="45"/>
      <c r="H71" s="45"/>
      <c r="I71" s="45"/>
      <c r="J71" s="45"/>
      <c r="K71" s="33"/>
      <c r="L71" s="39">
        <f t="shared" ref="L71:L80" si="9">SUM(E71:J71)</f>
        <v>0</v>
      </c>
      <c r="M71" s="33"/>
      <c r="N71" s="42"/>
    </row>
    <row r="72" spans="1:14" s="20" customFormat="1" hidden="1" outlineLevel="1" x14ac:dyDescent="0.25">
      <c r="A72" s="59"/>
      <c r="B72" s="21"/>
      <c r="C72" s="36"/>
      <c r="D72" s="33"/>
      <c r="E72" s="46"/>
      <c r="F72" s="46"/>
      <c r="G72" s="46"/>
      <c r="H72" s="46"/>
      <c r="I72" s="46"/>
      <c r="J72" s="46"/>
      <c r="K72" s="33"/>
      <c r="L72" s="40">
        <f t="shared" si="9"/>
        <v>0</v>
      </c>
      <c r="M72" s="33"/>
      <c r="N72" s="43"/>
    </row>
    <row r="73" spans="1:14" s="20" customFormat="1" hidden="1" outlineLevel="1" x14ac:dyDescent="0.25">
      <c r="A73" s="59"/>
      <c r="B73" s="21"/>
      <c r="C73" s="37"/>
      <c r="D73" s="33"/>
      <c r="E73" s="46"/>
      <c r="F73" s="46"/>
      <c r="G73" s="46"/>
      <c r="H73" s="46"/>
      <c r="I73" s="46"/>
      <c r="J73" s="46"/>
      <c r="K73" s="33"/>
      <c r="L73" s="40">
        <f t="shared" si="9"/>
        <v>0</v>
      </c>
      <c r="M73" s="33"/>
      <c r="N73" s="43"/>
    </row>
    <row r="74" spans="1:14" s="20" customFormat="1" hidden="1" outlineLevel="1" x14ac:dyDescent="0.25">
      <c r="A74" s="59"/>
      <c r="B74" s="21"/>
      <c r="C74" s="36"/>
      <c r="D74" s="33"/>
      <c r="E74" s="46"/>
      <c r="F74" s="46"/>
      <c r="G74" s="46"/>
      <c r="H74" s="46"/>
      <c r="I74" s="46"/>
      <c r="J74" s="46"/>
      <c r="K74" s="33"/>
      <c r="L74" s="40">
        <f t="shared" si="9"/>
        <v>0</v>
      </c>
      <c r="M74" s="33"/>
      <c r="N74" s="43"/>
    </row>
    <row r="75" spans="1:14" s="20" customFormat="1" hidden="1" outlineLevel="1" x14ac:dyDescent="0.25">
      <c r="A75" s="59"/>
      <c r="B75" s="21"/>
      <c r="C75" s="36"/>
      <c r="D75" s="33"/>
      <c r="E75" s="46"/>
      <c r="F75" s="46"/>
      <c r="G75" s="46"/>
      <c r="H75" s="46"/>
      <c r="I75" s="46"/>
      <c r="J75" s="46"/>
      <c r="K75" s="33"/>
      <c r="L75" s="40">
        <f t="shared" si="9"/>
        <v>0</v>
      </c>
      <c r="M75" s="33"/>
      <c r="N75" s="43"/>
    </row>
    <row r="76" spans="1:14" s="20" customFormat="1" hidden="1" outlineLevel="1" x14ac:dyDescent="0.25">
      <c r="A76" s="59"/>
      <c r="B76" s="21"/>
      <c r="C76" s="36"/>
      <c r="D76" s="33"/>
      <c r="E76" s="46"/>
      <c r="F76" s="46"/>
      <c r="G76" s="46"/>
      <c r="H76" s="46"/>
      <c r="I76" s="46"/>
      <c r="J76" s="46"/>
      <c r="K76" s="33"/>
      <c r="L76" s="40">
        <f t="shared" si="9"/>
        <v>0</v>
      </c>
      <c r="M76" s="33"/>
      <c r="N76" s="43"/>
    </row>
    <row r="77" spans="1:14" s="20" customFormat="1" hidden="1" outlineLevel="1" x14ac:dyDescent="0.25">
      <c r="A77" s="59"/>
      <c r="B77" s="21"/>
      <c r="C77" s="36"/>
      <c r="D77" s="33"/>
      <c r="E77" s="46"/>
      <c r="F77" s="46"/>
      <c r="G77" s="46"/>
      <c r="H77" s="46"/>
      <c r="I77" s="46"/>
      <c r="J77" s="46"/>
      <c r="K77" s="33"/>
      <c r="L77" s="40">
        <f t="shared" si="9"/>
        <v>0</v>
      </c>
      <c r="M77" s="33"/>
      <c r="N77" s="43"/>
    </row>
    <row r="78" spans="1:14" s="20" customFormat="1" hidden="1" outlineLevel="1" x14ac:dyDescent="0.25">
      <c r="A78" s="59"/>
      <c r="B78" s="21"/>
      <c r="C78" s="37"/>
      <c r="D78" s="33"/>
      <c r="E78" s="46"/>
      <c r="F78" s="46"/>
      <c r="G78" s="46"/>
      <c r="H78" s="46"/>
      <c r="I78" s="46"/>
      <c r="J78" s="46"/>
      <c r="K78" s="33"/>
      <c r="L78" s="40">
        <f t="shared" si="9"/>
        <v>0</v>
      </c>
      <c r="M78" s="33"/>
      <c r="N78" s="43"/>
    </row>
    <row r="79" spans="1:14" s="20" customFormat="1" hidden="1" outlineLevel="1" x14ac:dyDescent="0.25">
      <c r="A79" s="59"/>
      <c r="B79" s="21"/>
      <c r="C79" s="37"/>
      <c r="D79" s="33"/>
      <c r="E79" s="46"/>
      <c r="F79" s="46"/>
      <c r="G79" s="46"/>
      <c r="H79" s="46"/>
      <c r="I79" s="46"/>
      <c r="J79" s="46"/>
      <c r="K79" s="33"/>
      <c r="L79" s="40">
        <f t="shared" si="9"/>
        <v>0</v>
      </c>
      <c r="M79" s="33"/>
      <c r="N79" s="43"/>
    </row>
    <row r="80" spans="1:14" s="20" customFormat="1" hidden="1" outlineLevel="1" x14ac:dyDescent="0.25">
      <c r="A80" s="59"/>
      <c r="B80" s="21"/>
      <c r="C80" s="38"/>
      <c r="D80" s="33"/>
      <c r="E80" s="47"/>
      <c r="F80" s="47"/>
      <c r="G80" s="47"/>
      <c r="H80" s="47"/>
      <c r="I80" s="47"/>
      <c r="J80" s="47"/>
      <c r="K80" s="33"/>
      <c r="L80" s="41">
        <f t="shared" si="9"/>
        <v>0</v>
      </c>
      <c r="M80" s="33"/>
      <c r="N80" s="44"/>
    </row>
    <row r="81" spans="1:14" s="20" customFormat="1" ht="18.75" hidden="1" customHeight="1" outlineLevel="1" x14ac:dyDescent="0.25">
      <c r="A81" s="59"/>
      <c r="B81" s="80"/>
      <c r="C81" s="80"/>
      <c r="D81" s="81"/>
      <c r="E81" s="82" t="s">
        <v>51</v>
      </c>
      <c r="F81" s="98" t="s">
        <v>49</v>
      </c>
      <c r="G81" s="98"/>
      <c r="H81" s="98"/>
      <c r="I81" s="98"/>
      <c r="J81" s="83" t="s">
        <v>50</v>
      </c>
      <c r="K81" s="81"/>
      <c r="L81" s="84" t="s">
        <v>39</v>
      </c>
      <c r="M81" s="81"/>
      <c r="N81" s="81"/>
    </row>
    <row r="82" spans="1:14" s="7" customFormat="1" ht="9" hidden="1" customHeight="1" outlineLevel="1" x14ac:dyDescent="0.25">
      <c r="A82" s="28"/>
    </row>
    <row r="83" spans="1:14" s="20" customFormat="1" ht="15" customHeight="1" collapsed="1" x14ac:dyDescent="0.25">
      <c r="A83" s="59" t="s">
        <v>25</v>
      </c>
      <c r="B83" s="31" t="s">
        <v>11</v>
      </c>
      <c r="C83" s="31"/>
      <c r="D83" s="30"/>
      <c r="E83" s="29">
        <f t="shared" ref="E83:J83" si="10">SUM(E85:E94)</f>
        <v>0</v>
      </c>
      <c r="F83" s="29">
        <f t="shared" si="10"/>
        <v>0</v>
      </c>
      <c r="G83" s="29">
        <f t="shared" si="10"/>
        <v>0</v>
      </c>
      <c r="H83" s="29">
        <f t="shared" si="10"/>
        <v>0</v>
      </c>
      <c r="I83" s="29">
        <f t="shared" si="10"/>
        <v>0</v>
      </c>
      <c r="J83" s="29">
        <f t="shared" si="10"/>
        <v>0</v>
      </c>
      <c r="K83" s="30"/>
      <c r="L83" s="29">
        <f>SUM(L85:L94)</f>
        <v>0</v>
      </c>
      <c r="M83" s="2"/>
      <c r="N83" s="3"/>
    </row>
    <row r="84" spans="1:14" s="7" customFormat="1" ht="9" hidden="1" customHeight="1" outlineLevel="1" x14ac:dyDescent="0.25">
      <c r="A84" s="28"/>
      <c r="B84" s="33"/>
      <c r="C84" s="33"/>
      <c r="D84" s="33"/>
      <c r="E84" s="33"/>
      <c r="F84" s="33"/>
      <c r="G84" s="33"/>
      <c r="H84" s="33"/>
      <c r="I84" s="33"/>
      <c r="J84" s="33"/>
      <c r="K84" s="33"/>
      <c r="L84" s="34"/>
    </row>
    <row r="85" spans="1:14" s="20" customFormat="1" hidden="1" outlineLevel="1" x14ac:dyDescent="0.25">
      <c r="A85" s="59"/>
      <c r="B85" s="21"/>
      <c r="C85" s="35"/>
      <c r="D85" s="33"/>
      <c r="E85" s="45"/>
      <c r="F85" s="45"/>
      <c r="G85" s="45"/>
      <c r="H85" s="45"/>
      <c r="I85" s="45"/>
      <c r="J85" s="45"/>
      <c r="K85" s="33"/>
      <c r="L85" s="39">
        <f t="shared" ref="L85:L94" si="11">SUM(E85:J85)</f>
        <v>0</v>
      </c>
      <c r="M85" s="33"/>
      <c r="N85" s="42"/>
    </row>
    <row r="86" spans="1:14" s="20" customFormat="1" hidden="1" outlineLevel="1" x14ac:dyDescent="0.25">
      <c r="A86" s="59"/>
      <c r="B86" s="21"/>
      <c r="C86" s="36"/>
      <c r="D86" s="33"/>
      <c r="E86" s="46"/>
      <c r="F86" s="46"/>
      <c r="G86" s="46"/>
      <c r="H86" s="46"/>
      <c r="I86" s="46"/>
      <c r="J86" s="46"/>
      <c r="K86" s="33"/>
      <c r="L86" s="40">
        <f t="shared" si="11"/>
        <v>0</v>
      </c>
      <c r="M86" s="33"/>
      <c r="N86" s="43"/>
    </row>
    <row r="87" spans="1:14" s="20" customFormat="1" hidden="1" outlineLevel="1" x14ac:dyDescent="0.25">
      <c r="A87" s="59"/>
      <c r="B87" s="21"/>
      <c r="C87" s="37"/>
      <c r="D87" s="33"/>
      <c r="E87" s="46"/>
      <c r="F87" s="46"/>
      <c r="G87" s="46"/>
      <c r="H87" s="46"/>
      <c r="I87" s="46"/>
      <c r="J87" s="46"/>
      <c r="K87" s="33"/>
      <c r="L87" s="40">
        <f t="shared" si="11"/>
        <v>0</v>
      </c>
      <c r="M87" s="33"/>
      <c r="N87" s="43"/>
    </row>
    <row r="88" spans="1:14" s="20" customFormat="1" hidden="1" outlineLevel="1" x14ac:dyDescent="0.25">
      <c r="A88" s="59"/>
      <c r="B88" s="21"/>
      <c r="C88" s="36"/>
      <c r="D88" s="33"/>
      <c r="E88" s="46"/>
      <c r="F88" s="46"/>
      <c r="G88" s="46"/>
      <c r="H88" s="46"/>
      <c r="I88" s="46"/>
      <c r="J88" s="46"/>
      <c r="K88" s="33"/>
      <c r="L88" s="40">
        <f t="shared" si="11"/>
        <v>0</v>
      </c>
      <c r="M88" s="33"/>
      <c r="N88" s="43"/>
    </row>
    <row r="89" spans="1:14" s="20" customFormat="1" hidden="1" outlineLevel="1" x14ac:dyDescent="0.25">
      <c r="A89" s="59"/>
      <c r="B89" s="21"/>
      <c r="C89" s="36"/>
      <c r="D89" s="33"/>
      <c r="E89" s="46"/>
      <c r="F89" s="46"/>
      <c r="G89" s="46"/>
      <c r="H89" s="46"/>
      <c r="I89" s="46"/>
      <c r="J89" s="46"/>
      <c r="K89" s="33"/>
      <c r="L89" s="40">
        <f t="shared" si="11"/>
        <v>0</v>
      </c>
      <c r="M89" s="33"/>
      <c r="N89" s="43"/>
    </row>
    <row r="90" spans="1:14" s="20" customFormat="1" hidden="1" outlineLevel="1" x14ac:dyDescent="0.25">
      <c r="A90" s="59"/>
      <c r="B90" s="21"/>
      <c r="C90" s="36"/>
      <c r="D90" s="33"/>
      <c r="E90" s="46"/>
      <c r="F90" s="46"/>
      <c r="G90" s="46"/>
      <c r="H90" s="46"/>
      <c r="I90" s="46"/>
      <c r="J90" s="46"/>
      <c r="K90" s="33"/>
      <c r="L90" s="40">
        <f t="shared" si="11"/>
        <v>0</v>
      </c>
      <c r="M90" s="33"/>
      <c r="N90" s="43"/>
    </row>
    <row r="91" spans="1:14" s="20" customFormat="1" hidden="1" outlineLevel="1" x14ac:dyDescent="0.25">
      <c r="A91" s="59"/>
      <c r="B91" s="21"/>
      <c r="C91" s="36"/>
      <c r="D91" s="33"/>
      <c r="E91" s="46"/>
      <c r="F91" s="46"/>
      <c r="G91" s="46"/>
      <c r="H91" s="46"/>
      <c r="I91" s="46"/>
      <c r="J91" s="46"/>
      <c r="K91" s="33"/>
      <c r="L91" s="40">
        <f t="shared" si="11"/>
        <v>0</v>
      </c>
      <c r="M91" s="33"/>
      <c r="N91" s="43"/>
    </row>
    <row r="92" spans="1:14" s="20" customFormat="1" hidden="1" outlineLevel="1" x14ac:dyDescent="0.25">
      <c r="A92" s="59"/>
      <c r="B92" s="21"/>
      <c r="C92" s="37"/>
      <c r="D92" s="33"/>
      <c r="E92" s="46"/>
      <c r="F92" s="46"/>
      <c r="G92" s="46"/>
      <c r="H92" s="46"/>
      <c r="I92" s="46"/>
      <c r="J92" s="46"/>
      <c r="K92" s="33"/>
      <c r="L92" s="40">
        <f t="shared" si="11"/>
        <v>0</v>
      </c>
      <c r="M92" s="33"/>
      <c r="N92" s="43"/>
    </row>
    <row r="93" spans="1:14" s="20" customFormat="1" hidden="1" outlineLevel="1" x14ac:dyDescent="0.25">
      <c r="A93" s="59"/>
      <c r="B93" s="21"/>
      <c r="C93" s="37"/>
      <c r="D93" s="33"/>
      <c r="E93" s="46"/>
      <c r="F93" s="46"/>
      <c r="G93" s="46"/>
      <c r="H93" s="46"/>
      <c r="I93" s="46"/>
      <c r="J93" s="46"/>
      <c r="K93" s="33"/>
      <c r="L93" s="40">
        <f t="shared" si="11"/>
        <v>0</v>
      </c>
      <c r="M93" s="33"/>
      <c r="N93" s="43"/>
    </row>
    <row r="94" spans="1:14" s="20" customFormat="1" hidden="1" outlineLevel="1" x14ac:dyDescent="0.25">
      <c r="A94" s="59"/>
      <c r="B94" s="21"/>
      <c r="C94" s="38"/>
      <c r="D94" s="33"/>
      <c r="E94" s="47"/>
      <c r="F94" s="47"/>
      <c r="G94" s="47"/>
      <c r="H94" s="47"/>
      <c r="I94" s="47"/>
      <c r="J94" s="47"/>
      <c r="K94" s="33"/>
      <c r="L94" s="41">
        <f t="shared" si="11"/>
        <v>0</v>
      </c>
      <c r="M94" s="33"/>
      <c r="N94" s="44"/>
    </row>
    <row r="95" spans="1:14" s="20" customFormat="1" ht="18.75" hidden="1" customHeight="1" outlineLevel="1" x14ac:dyDescent="0.25">
      <c r="A95" s="59"/>
      <c r="B95" s="80"/>
      <c r="C95" s="80"/>
      <c r="D95" s="81"/>
      <c r="E95" s="82" t="s">
        <v>51</v>
      </c>
      <c r="F95" s="98" t="s">
        <v>49</v>
      </c>
      <c r="G95" s="98"/>
      <c r="H95" s="98"/>
      <c r="I95" s="98"/>
      <c r="J95" s="83" t="s">
        <v>50</v>
      </c>
      <c r="K95" s="81"/>
      <c r="L95" s="84" t="s">
        <v>39</v>
      </c>
      <c r="M95" s="81"/>
      <c r="N95" s="81"/>
    </row>
    <row r="96" spans="1:14" s="7" customFormat="1" ht="9" hidden="1" customHeight="1" outlineLevel="1" x14ac:dyDescent="0.25">
      <c r="A96" s="28"/>
    </row>
    <row r="97" spans="1:14" s="20" customFormat="1" ht="15" customHeight="1" collapsed="1" x14ac:dyDescent="0.25">
      <c r="A97" s="59" t="s">
        <v>20</v>
      </c>
      <c r="B97" s="31" t="s">
        <v>12</v>
      </c>
      <c r="C97" s="31"/>
      <c r="D97" s="30"/>
      <c r="E97" s="29">
        <f t="shared" ref="E97:J97" si="12">SUM(E99:E108)</f>
        <v>0</v>
      </c>
      <c r="F97" s="29">
        <f t="shared" si="12"/>
        <v>0</v>
      </c>
      <c r="G97" s="29">
        <f t="shared" si="12"/>
        <v>0</v>
      </c>
      <c r="H97" s="29">
        <f t="shared" si="12"/>
        <v>0</v>
      </c>
      <c r="I97" s="29">
        <f t="shared" si="12"/>
        <v>0</v>
      </c>
      <c r="J97" s="29">
        <f t="shared" si="12"/>
        <v>0</v>
      </c>
      <c r="K97" s="30"/>
      <c r="L97" s="29">
        <f>SUM(L99:L108)</f>
        <v>0</v>
      </c>
      <c r="M97" s="2"/>
      <c r="N97" s="3"/>
    </row>
    <row r="98" spans="1:14" s="7" customFormat="1" ht="9" hidden="1" customHeight="1" outlineLevel="1" x14ac:dyDescent="0.25">
      <c r="A98" s="28"/>
      <c r="B98" s="33"/>
      <c r="C98" s="33"/>
      <c r="D98" s="33"/>
      <c r="E98" s="33"/>
      <c r="F98" s="33"/>
      <c r="G98" s="33"/>
      <c r="H98" s="33"/>
      <c r="I98" s="33"/>
      <c r="J98" s="33"/>
      <c r="K98" s="33"/>
      <c r="L98" s="34"/>
    </row>
    <row r="99" spans="1:14" s="20" customFormat="1" hidden="1" outlineLevel="1" x14ac:dyDescent="0.25">
      <c r="A99" s="59"/>
      <c r="B99" s="21"/>
      <c r="C99" s="35"/>
      <c r="D99" s="33"/>
      <c r="E99" s="45"/>
      <c r="F99" s="45"/>
      <c r="G99" s="45"/>
      <c r="H99" s="45"/>
      <c r="I99" s="45"/>
      <c r="J99" s="45"/>
      <c r="K99" s="33"/>
      <c r="L99" s="39">
        <f t="shared" ref="L99:L108" si="13">SUM(E99:J99)</f>
        <v>0</v>
      </c>
      <c r="M99" s="33"/>
      <c r="N99" s="42"/>
    </row>
    <row r="100" spans="1:14" s="20" customFormat="1" hidden="1" outlineLevel="1" x14ac:dyDescent="0.25">
      <c r="A100" s="59"/>
      <c r="B100" s="21"/>
      <c r="C100" s="36"/>
      <c r="D100" s="33"/>
      <c r="E100" s="46"/>
      <c r="F100" s="46"/>
      <c r="G100" s="46"/>
      <c r="H100" s="46"/>
      <c r="I100" s="46"/>
      <c r="J100" s="46"/>
      <c r="K100" s="33"/>
      <c r="L100" s="40">
        <f t="shared" si="13"/>
        <v>0</v>
      </c>
      <c r="M100" s="33"/>
      <c r="N100" s="43"/>
    </row>
    <row r="101" spans="1:14" s="20" customFormat="1" hidden="1" outlineLevel="1" x14ac:dyDescent="0.25">
      <c r="A101" s="59"/>
      <c r="B101" s="21"/>
      <c r="C101" s="37"/>
      <c r="D101" s="33"/>
      <c r="E101" s="46"/>
      <c r="F101" s="46"/>
      <c r="G101" s="46"/>
      <c r="H101" s="46"/>
      <c r="I101" s="46"/>
      <c r="J101" s="46"/>
      <c r="K101" s="33"/>
      <c r="L101" s="40">
        <f t="shared" si="13"/>
        <v>0</v>
      </c>
      <c r="M101" s="33"/>
      <c r="N101" s="43"/>
    </row>
    <row r="102" spans="1:14" s="20" customFormat="1" hidden="1" outlineLevel="1" x14ac:dyDescent="0.25">
      <c r="A102" s="59"/>
      <c r="B102" s="21"/>
      <c r="C102" s="36"/>
      <c r="D102" s="33"/>
      <c r="E102" s="46"/>
      <c r="F102" s="46"/>
      <c r="G102" s="46"/>
      <c r="H102" s="46"/>
      <c r="I102" s="46"/>
      <c r="J102" s="46"/>
      <c r="K102" s="33"/>
      <c r="L102" s="40">
        <f t="shared" si="13"/>
        <v>0</v>
      </c>
      <c r="M102" s="33"/>
      <c r="N102" s="43"/>
    </row>
    <row r="103" spans="1:14" s="20" customFormat="1" hidden="1" outlineLevel="1" x14ac:dyDescent="0.25">
      <c r="A103" s="59"/>
      <c r="B103" s="21"/>
      <c r="C103" s="36"/>
      <c r="D103" s="33"/>
      <c r="E103" s="46"/>
      <c r="F103" s="46"/>
      <c r="G103" s="46"/>
      <c r="H103" s="46"/>
      <c r="I103" s="46"/>
      <c r="J103" s="46"/>
      <c r="K103" s="33"/>
      <c r="L103" s="40">
        <f t="shared" si="13"/>
        <v>0</v>
      </c>
      <c r="M103" s="33"/>
      <c r="N103" s="43"/>
    </row>
    <row r="104" spans="1:14" s="20" customFormat="1" hidden="1" outlineLevel="1" x14ac:dyDescent="0.25">
      <c r="A104" s="59"/>
      <c r="B104" s="21"/>
      <c r="C104" s="36"/>
      <c r="D104" s="33"/>
      <c r="E104" s="46"/>
      <c r="F104" s="46"/>
      <c r="G104" s="46"/>
      <c r="H104" s="46"/>
      <c r="I104" s="46"/>
      <c r="J104" s="46"/>
      <c r="K104" s="33"/>
      <c r="L104" s="40">
        <f t="shared" si="13"/>
        <v>0</v>
      </c>
      <c r="M104" s="33"/>
      <c r="N104" s="43"/>
    </row>
    <row r="105" spans="1:14" s="20" customFormat="1" hidden="1" outlineLevel="1" x14ac:dyDescent="0.25">
      <c r="A105" s="59"/>
      <c r="B105" s="21"/>
      <c r="C105" s="36"/>
      <c r="D105" s="33"/>
      <c r="E105" s="46"/>
      <c r="F105" s="46"/>
      <c r="G105" s="46"/>
      <c r="H105" s="46"/>
      <c r="I105" s="46"/>
      <c r="J105" s="46"/>
      <c r="K105" s="33"/>
      <c r="L105" s="40">
        <f t="shared" si="13"/>
        <v>0</v>
      </c>
      <c r="M105" s="33"/>
      <c r="N105" s="43"/>
    </row>
    <row r="106" spans="1:14" s="20" customFormat="1" hidden="1" outlineLevel="1" x14ac:dyDescent="0.25">
      <c r="A106" s="59"/>
      <c r="B106" s="21"/>
      <c r="C106" s="37"/>
      <c r="D106" s="33"/>
      <c r="E106" s="46"/>
      <c r="F106" s="46"/>
      <c r="G106" s="46"/>
      <c r="H106" s="46"/>
      <c r="I106" s="46"/>
      <c r="J106" s="46"/>
      <c r="K106" s="33"/>
      <c r="L106" s="40">
        <f t="shared" si="13"/>
        <v>0</v>
      </c>
      <c r="M106" s="33"/>
      <c r="N106" s="43"/>
    </row>
    <row r="107" spans="1:14" s="20" customFormat="1" hidden="1" outlineLevel="1" x14ac:dyDescent="0.25">
      <c r="A107" s="59"/>
      <c r="B107" s="21"/>
      <c r="C107" s="37"/>
      <c r="D107" s="33"/>
      <c r="E107" s="46"/>
      <c r="F107" s="46"/>
      <c r="G107" s="46"/>
      <c r="H107" s="46"/>
      <c r="I107" s="46"/>
      <c r="J107" s="46"/>
      <c r="K107" s="33"/>
      <c r="L107" s="40">
        <f t="shared" si="13"/>
        <v>0</v>
      </c>
      <c r="M107" s="33"/>
      <c r="N107" s="43"/>
    </row>
    <row r="108" spans="1:14" s="20" customFormat="1" hidden="1" outlineLevel="1" x14ac:dyDescent="0.25">
      <c r="A108" s="59"/>
      <c r="B108" s="21"/>
      <c r="C108" s="38"/>
      <c r="D108" s="33"/>
      <c r="E108" s="47"/>
      <c r="F108" s="47"/>
      <c r="G108" s="47"/>
      <c r="H108" s="47"/>
      <c r="I108" s="47"/>
      <c r="J108" s="47"/>
      <c r="K108" s="33"/>
      <c r="L108" s="41">
        <f t="shared" si="13"/>
        <v>0</v>
      </c>
      <c r="M108" s="33"/>
      <c r="N108" s="44"/>
    </row>
    <row r="109" spans="1:14" s="20" customFormat="1" ht="18.75" hidden="1" customHeight="1" outlineLevel="1" x14ac:dyDescent="0.25">
      <c r="A109" s="59"/>
      <c r="B109" s="80"/>
      <c r="C109" s="80"/>
      <c r="D109" s="81"/>
      <c r="E109" s="82" t="s">
        <v>51</v>
      </c>
      <c r="F109" s="98" t="s">
        <v>49</v>
      </c>
      <c r="G109" s="98"/>
      <c r="H109" s="98"/>
      <c r="I109" s="98"/>
      <c r="J109" s="83" t="s">
        <v>50</v>
      </c>
      <c r="K109" s="81"/>
      <c r="L109" s="84" t="s">
        <v>39</v>
      </c>
      <c r="M109" s="81"/>
      <c r="N109" s="81"/>
    </row>
    <row r="110" spans="1:14" s="7" customFormat="1" ht="9" hidden="1" customHeight="1" outlineLevel="1" x14ac:dyDescent="0.25">
      <c r="A110" s="28"/>
    </row>
    <row r="111" spans="1:14" s="20" customFormat="1" ht="15" customHeight="1" collapsed="1" x14ac:dyDescent="0.25">
      <c r="A111" s="59" t="s">
        <v>21</v>
      </c>
      <c r="B111" s="31" t="s">
        <v>13</v>
      </c>
      <c r="C111" s="31"/>
      <c r="D111" s="30"/>
      <c r="E111" s="29">
        <f t="shared" ref="E111:J111" si="14">SUM(E113:E122)</f>
        <v>0</v>
      </c>
      <c r="F111" s="29">
        <f t="shared" si="14"/>
        <v>0</v>
      </c>
      <c r="G111" s="29">
        <f t="shared" si="14"/>
        <v>0</v>
      </c>
      <c r="H111" s="29">
        <f t="shared" si="14"/>
        <v>0</v>
      </c>
      <c r="I111" s="29">
        <f t="shared" si="14"/>
        <v>0</v>
      </c>
      <c r="J111" s="29">
        <f t="shared" si="14"/>
        <v>0</v>
      </c>
      <c r="K111" s="30"/>
      <c r="L111" s="29">
        <f>SUM(L113:L122)</f>
        <v>0</v>
      </c>
      <c r="M111" s="2"/>
      <c r="N111" s="3"/>
    </row>
    <row r="112" spans="1:14" s="7" customFormat="1" ht="9" hidden="1" customHeight="1" outlineLevel="1" x14ac:dyDescent="0.25">
      <c r="A112" s="28"/>
      <c r="B112" s="33"/>
      <c r="C112" s="33"/>
      <c r="D112" s="33"/>
      <c r="E112" s="33"/>
      <c r="F112" s="33"/>
      <c r="G112" s="33"/>
      <c r="H112" s="33"/>
      <c r="I112" s="33"/>
      <c r="J112" s="33"/>
      <c r="K112" s="33"/>
      <c r="L112" s="34"/>
    </row>
    <row r="113" spans="1:14" s="20" customFormat="1" hidden="1" outlineLevel="1" x14ac:dyDescent="0.25">
      <c r="A113" s="59"/>
      <c r="B113" s="21"/>
      <c r="C113" s="35"/>
      <c r="D113" s="33"/>
      <c r="E113" s="45"/>
      <c r="F113" s="45"/>
      <c r="G113" s="45"/>
      <c r="H113" s="45"/>
      <c r="I113" s="45"/>
      <c r="J113" s="45"/>
      <c r="K113" s="33"/>
      <c r="L113" s="39">
        <f t="shared" ref="L113:L122" si="15">SUM(E113:J113)</f>
        <v>0</v>
      </c>
      <c r="M113" s="33"/>
      <c r="N113" s="42"/>
    </row>
    <row r="114" spans="1:14" s="20" customFormat="1" hidden="1" outlineLevel="1" x14ac:dyDescent="0.25">
      <c r="A114" s="59"/>
      <c r="B114" s="21"/>
      <c r="C114" s="36"/>
      <c r="D114" s="33"/>
      <c r="E114" s="46"/>
      <c r="F114" s="46"/>
      <c r="G114" s="46"/>
      <c r="H114" s="46"/>
      <c r="I114" s="46"/>
      <c r="J114" s="46"/>
      <c r="K114" s="33"/>
      <c r="L114" s="40">
        <f t="shared" si="15"/>
        <v>0</v>
      </c>
      <c r="M114" s="33"/>
      <c r="N114" s="43"/>
    </row>
    <row r="115" spans="1:14" s="20" customFormat="1" hidden="1" outlineLevel="1" x14ac:dyDescent="0.25">
      <c r="A115" s="59"/>
      <c r="B115" s="21"/>
      <c r="C115" s="37"/>
      <c r="D115" s="33"/>
      <c r="E115" s="46"/>
      <c r="F115" s="46"/>
      <c r="G115" s="46"/>
      <c r="H115" s="46"/>
      <c r="I115" s="46"/>
      <c r="J115" s="46"/>
      <c r="K115" s="33"/>
      <c r="L115" s="40">
        <f t="shared" si="15"/>
        <v>0</v>
      </c>
      <c r="M115" s="33"/>
      <c r="N115" s="43"/>
    </row>
    <row r="116" spans="1:14" s="20" customFormat="1" hidden="1" outlineLevel="1" x14ac:dyDescent="0.25">
      <c r="A116" s="59"/>
      <c r="B116" s="21"/>
      <c r="C116" s="36"/>
      <c r="D116" s="33"/>
      <c r="E116" s="46"/>
      <c r="F116" s="46"/>
      <c r="G116" s="46"/>
      <c r="H116" s="46"/>
      <c r="I116" s="46"/>
      <c r="J116" s="46"/>
      <c r="K116" s="33"/>
      <c r="L116" s="40">
        <f t="shared" si="15"/>
        <v>0</v>
      </c>
      <c r="M116" s="33"/>
      <c r="N116" s="43"/>
    </row>
    <row r="117" spans="1:14" s="20" customFormat="1" hidden="1" outlineLevel="1" x14ac:dyDescent="0.25">
      <c r="A117" s="59"/>
      <c r="B117" s="21"/>
      <c r="C117" s="36"/>
      <c r="D117" s="33"/>
      <c r="E117" s="46"/>
      <c r="F117" s="46"/>
      <c r="G117" s="46"/>
      <c r="H117" s="46"/>
      <c r="I117" s="46"/>
      <c r="J117" s="46"/>
      <c r="K117" s="33"/>
      <c r="L117" s="40">
        <f t="shared" si="15"/>
        <v>0</v>
      </c>
      <c r="M117" s="33"/>
      <c r="N117" s="43"/>
    </row>
    <row r="118" spans="1:14" s="20" customFormat="1" hidden="1" outlineLevel="1" x14ac:dyDescent="0.25">
      <c r="A118" s="59"/>
      <c r="B118" s="21"/>
      <c r="C118" s="36"/>
      <c r="D118" s="33"/>
      <c r="E118" s="46"/>
      <c r="F118" s="46"/>
      <c r="G118" s="46"/>
      <c r="H118" s="46"/>
      <c r="I118" s="46"/>
      <c r="J118" s="46"/>
      <c r="K118" s="33"/>
      <c r="L118" s="40">
        <f t="shared" si="15"/>
        <v>0</v>
      </c>
      <c r="M118" s="33"/>
      <c r="N118" s="43"/>
    </row>
    <row r="119" spans="1:14" s="20" customFormat="1" hidden="1" outlineLevel="1" x14ac:dyDescent="0.25">
      <c r="A119" s="59"/>
      <c r="B119" s="21"/>
      <c r="C119" s="36"/>
      <c r="D119" s="33"/>
      <c r="E119" s="46"/>
      <c r="F119" s="46"/>
      <c r="G119" s="46"/>
      <c r="H119" s="46"/>
      <c r="I119" s="46"/>
      <c r="J119" s="46"/>
      <c r="K119" s="33"/>
      <c r="L119" s="40">
        <f t="shared" si="15"/>
        <v>0</v>
      </c>
      <c r="M119" s="33"/>
      <c r="N119" s="43"/>
    </row>
    <row r="120" spans="1:14" s="20" customFormat="1" hidden="1" outlineLevel="1" x14ac:dyDescent="0.25">
      <c r="A120" s="59"/>
      <c r="B120" s="21"/>
      <c r="C120" s="36"/>
      <c r="D120" s="33"/>
      <c r="E120" s="46"/>
      <c r="F120" s="46"/>
      <c r="G120" s="46"/>
      <c r="H120" s="46"/>
      <c r="I120" s="46"/>
      <c r="J120" s="46"/>
      <c r="K120" s="33"/>
      <c r="L120" s="40">
        <f t="shared" si="15"/>
        <v>0</v>
      </c>
      <c r="M120" s="33"/>
      <c r="N120" s="43"/>
    </row>
    <row r="121" spans="1:14" s="20" customFormat="1" hidden="1" outlineLevel="1" x14ac:dyDescent="0.25">
      <c r="A121" s="59"/>
      <c r="B121" s="21"/>
      <c r="C121" s="37"/>
      <c r="D121" s="33"/>
      <c r="E121" s="46"/>
      <c r="F121" s="46"/>
      <c r="G121" s="46"/>
      <c r="H121" s="46"/>
      <c r="I121" s="46"/>
      <c r="J121" s="46"/>
      <c r="K121" s="33"/>
      <c r="L121" s="40">
        <f t="shared" si="15"/>
        <v>0</v>
      </c>
      <c r="M121" s="33"/>
      <c r="N121" s="43"/>
    </row>
    <row r="122" spans="1:14" s="20" customFormat="1" hidden="1" outlineLevel="1" x14ac:dyDescent="0.25">
      <c r="A122" s="59"/>
      <c r="B122" s="21"/>
      <c r="C122" s="38"/>
      <c r="D122" s="33"/>
      <c r="E122" s="47"/>
      <c r="F122" s="47"/>
      <c r="G122" s="47"/>
      <c r="H122" s="47"/>
      <c r="I122" s="47"/>
      <c r="J122" s="47"/>
      <c r="K122" s="33"/>
      <c r="L122" s="41">
        <f t="shared" si="15"/>
        <v>0</v>
      </c>
      <c r="M122" s="33"/>
      <c r="N122" s="44"/>
    </row>
    <row r="123" spans="1:14" s="20" customFormat="1" ht="18.75" hidden="1" customHeight="1" outlineLevel="1" x14ac:dyDescent="0.25">
      <c r="A123" s="59"/>
      <c r="B123" s="80"/>
      <c r="C123" s="80"/>
      <c r="D123" s="81"/>
      <c r="E123" s="82" t="s">
        <v>51</v>
      </c>
      <c r="F123" s="98" t="s">
        <v>49</v>
      </c>
      <c r="G123" s="98"/>
      <c r="H123" s="98"/>
      <c r="I123" s="98"/>
      <c r="J123" s="83" t="s">
        <v>50</v>
      </c>
      <c r="K123" s="81"/>
      <c r="L123" s="84" t="s">
        <v>39</v>
      </c>
      <c r="M123" s="81"/>
      <c r="N123" s="81"/>
    </row>
    <row r="124" spans="1:14" s="7" customFormat="1" ht="9" hidden="1" customHeight="1" outlineLevel="1" x14ac:dyDescent="0.25">
      <c r="A124" s="28"/>
    </row>
    <row r="125" spans="1:14" s="20" customFormat="1" ht="15" customHeight="1" collapsed="1" x14ac:dyDescent="0.25">
      <c r="A125" s="59" t="s">
        <v>22</v>
      </c>
      <c r="B125" s="31" t="s">
        <v>14</v>
      </c>
      <c r="C125" s="31"/>
      <c r="D125" s="30"/>
      <c r="E125" s="29">
        <f t="shared" ref="E125:J125" si="16">SUM(E127:E136)</f>
        <v>0</v>
      </c>
      <c r="F125" s="29">
        <f t="shared" si="16"/>
        <v>0</v>
      </c>
      <c r="G125" s="29">
        <f t="shared" si="16"/>
        <v>0</v>
      </c>
      <c r="H125" s="29">
        <f t="shared" si="16"/>
        <v>0</v>
      </c>
      <c r="I125" s="29">
        <f t="shared" si="16"/>
        <v>0</v>
      </c>
      <c r="J125" s="29">
        <f t="shared" si="16"/>
        <v>0</v>
      </c>
      <c r="K125" s="30"/>
      <c r="L125" s="29">
        <f>SUM(L127:L136)</f>
        <v>0</v>
      </c>
      <c r="M125" s="30"/>
      <c r="N125" s="32"/>
    </row>
    <row r="126" spans="1:14" s="7" customFormat="1" ht="9" hidden="1" customHeight="1" outlineLevel="1" x14ac:dyDescent="0.25">
      <c r="A126" s="28"/>
      <c r="B126" s="33"/>
      <c r="C126" s="33"/>
      <c r="D126" s="33"/>
      <c r="E126" s="33"/>
      <c r="F126" s="33"/>
      <c r="G126" s="33"/>
      <c r="H126" s="33"/>
      <c r="I126" s="33"/>
      <c r="J126" s="33"/>
      <c r="K126" s="33"/>
      <c r="L126" s="34"/>
      <c r="M126" s="33"/>
      <c r="N126" s="33"/>
    </row>
    <row r="127" spans="1:14" s="20" customFormat="1" hidden="1" outlineLevel="1" x14ac:dyDescent="0.25">
      <c r="A127" s="59"/>
      <c r="B127" s="21"/>
      <c r="C127" s="35"/>
      <c r="D127" s="33"/>
      <c r="E127" s="45"/>
      <c r="F127" s="45"/>
      <c r="G127" s="45"/>
      <c r="H127" s="45"/>
      <c r="I127" s="45"/>
      <c r="J127" s="45"/>
      <c r="K127" s="33"/>
      <c r="L127" s="39">
        <f t="shared" ref="L127:L136" si="17">SUM(E127:J127)</f>
        <v>0</v>
      </c>
      <c r="M127" s="33"/>
      <c r="N127" s="42"/>
    </row>
    <row r="128" spans="1:14" s="20" customFormat="1" hidden="1" outlineLevel="1" x14ac:dyDescent="0.25">
      <c r="A128" s="59"/>
      <c r="B128" s="21"/>
      <c r="C128" s="36"/>
      <c r="D128" s="33"/>
      <c r="E128" s="46"/>
      <c r="F128" s="46"/>
      <c r="G128" s="46"/>
      <c r="H128" s="46"/>
      <c r="I128" s="46"/>
      <c r="J128" s="46"/>
      <c r="K128" s="33"/>
      <c r="L128" s="40">
        <f t="shared" si="17"/>
        <v>0</v>
      </c>
      <c r="M128" s="33"/>
      <c r="N128" s="43"/>
    </row>
    <row r="129" spans="1:14" s="20" customFormat="1" hidden="1" outlineLevel="1" x14ac:dyDescent="0.25">
      <c r="A129" s="59"/>
      <c r="B129" s="21"/>
      <c r="C129" s="36"/>
      <c r="D129" s="33"/>
      <c r="E129" s="46"/>
      <c r="F129" s="46"/>
      <c r="G129" s="46"/>
      <c r="H129" s="46"/>
      <c r="I129" s="46"/>
      <c r="J129" s="46"/>
      <c r="K129" s="33"/>
      <c r="L129" s="40">
        <f t="shared" si="17"/>
        <v>0</v>
      </c>
      <c r="M129" s="33"/>
      <c r="N129" s="43"/>
    </row>
    <row r="130" spans="1:14" s="20" customFormat="1" hidden="1" outlineLevel="1" x14ac:dyDescent="0.25">
      <c r="A130" s="59"/>
      <c r="B130" s="21"/>
      <c r="C130" s="36"/>
      <c r="D130" s="33"/>
      <c r="E130" s="46"/>
      <c r="F130" s="46"/>
      <c r="G130" s="46"/>
      <c r="H130" s="46"/>
      <c r="I130" s="46"/>
      <c r="J130" s="46"/>
      <c r="K130" s="33"/>
      <c r="L130" s="40">
        <f t="shared" si="17"/>
        <v>0</v>
      </c>
      <c r="M130" s="33"/>
      <c r="N130" s="43"/>
    </row>
    <row r="131" spans="1:14" s="20" customFormat="1" hidden="1" outlineLevel="1" x14ac:dyDescent="0.25">
      <c r="A131" s="59"/>
      <c r="B131" s="21"/>
      <c r="C131" s="36"/>
      <c r="D131" s="33"/>
      <c r="E131" s="46"/>
      <c r="F131" s="46"/>
      <c r="G131" s="46"/>
      <c r="H131" s="46"/>
      <c r="I131" s="46"/>
      <c r="J131" s="46"/>
      <c r="K131" s="33"/>
      <c r="L131" s="40">
        <f t="shared" si="17"/>
        <v>0</v>
      </c>
      <c r="M131" s="33"/>
      <c r="N131" s="43"/>
    </row>
    <row r="132" spans="1:14" s="20" customFormat="1" hidden="1" outlineLevel="1" x14ac:dyDescent="0.25">
      <c r="A132" s="59"/>
      <c r="B132" s="21"/>
      <c r="C132" s="36"/>
      <c r="D132" s="33"/>
      <c r="E132" s="46"/>
      <c r="F132" s="46"/>
      <c r="G132" s="46"/>
      <c r="H132" s="46"/>
      <c r="I132" s="46"/>
      <c r="J132" s="46"/>
      <c r="K132" s="33"/>
      <c r="L132" s="40">
        <f t="shared" si="17"/>
        <v>0</v>
      </c>
      <c r="M132" s="33"/>
      <c r="N132" s="43"/>
    </row>
    <row r="133" spans="1:14" s="20" customFormat="1" hidden="1" outlineLevel="1" x14ac:dyDescent="0.25">
      <c r="A133" s="59"/>
      <c r="B133" s="21"/>
      <c r="C133" s="36"/>
      <c r="D133" s="33"/>
      <c r="E133" s="46"/>
      <c r="F133" s="46"/>
      <c r="G133" s="46"/>
      <c r="H133" s="46"/>
      <c r="I133" s="46"/>
      <c r="J133" s="46"/>
      <c r="K133" s="33"/>
      <c r="L133" s="40">
        <f t="shared" si="17"/>
        <v>0</v>
      </c>
      <c r="M133" s="33"/>
      <c r="N133" s="43"/>
    </row>
    <row r="134" spans="1:14" s="20" customFormat="1" hidden="1" outlineLevel="1" x14ac:dyDescent="0.25">
      <c r="A134" s="59"/>
      <c r="B134" s="21"/>
      <c r="C134" s="37"/>
      <c r="D134" s="33"/>
      <c r="E134" s="46"/>
      <c r="F134" s="46"/>
      <c r="G134" s="46"/>
      <c r="H134" s="46"/>
      <c r="I134" s="46"/>
      <c r="J134" s="46"/>
      <c r="K134" s="33"/>
      <c r="L134" s="40">
        <f t="shared" si="17"/>
        <v>0</v>
      </c>
      <c r="M134" s="33"/>
      <c r="N134" s="43"/>
    </row>
    <row r="135" spans="1:14" s="20" customFormat="1" hidden="1" outlineLevel="1" x14ac:dyDescent="0.25">
      <c r="A135" s="59"/>
      <c r="B135" s="21"/>
      <c r="C135" s="37"/>
      <c r="D135" s="33"/>
      <c r="E135" s="46"/>
      <c r="F135" s="46"/>
      <c r="G135" s="46"/>
      <c r="H135" s="46"/>
      <c r="I135" s="46"/>
      <c r="J135" s="46"/>
      <c r="K135" s="33"/>
      <c r="L135" s="40">
        <f t="shared" si="17"/>
        <v>0</v>
      </c>
      <c r="M135" s="33"/>
      <c r="N135" s="43"/>
    </row>
    <row r="136" spans="1:14" s="20" customFormat="1" hidden="1" outlineLevel="1" x14ac:dyDescent="0.25">
      <c r="A136" s="59"/>
      <c r="B136" s="21"/>
      <c r="C136" s="38"/>
      <c r="D136" s="33"/>
      <c r="E136" s="47"/>
      <c r="F136" s="47"/>
      <c r="G136" s="47"/>
      <c r="H136" s="47"/>
      <c r="I136" s="47"/>
      <c r="J136" s="47"/>
      <c r="K136" s="33"/>
      <c r="L136" s="41">
        <f t="shared" si="17"/>
        <v>0</v>
      </c>
      <c r="M136" s="33"/>
      <c r="N136" s="44"/>
    </row>
    <row r="137" spans="1:14" s="20" customFormat="1" ht="18.75" hidden="1" customHeight="1" outlineLevel="1" x14ac:dyDescent="0.25">
      <c r="A137" s="59"/>
      <c r="B137" s="80"/>
      <c r="C137" s="80"/>
      <c r="D137" s="81"/>
      <c r="E137" s="82" t="s">
        <v>51</v>
      </c>
      <c r="F137" s="98" t="s">
        <v>49</v>
      </c>
      <c r="G137" s="98"/>
      <c r="H137" s="98"/>
      <c r="I137" s="98"/>
      <c r="J137" s="83" t="s">
        <v>50</v>
      </c>
      <c r="K137" s="81"/>
      <c r="L137" s="84" t="s">
        <v>39</v>
      </c>
      <c r="M137" s="81"/>
      <c r="N137" s="81"/>
    </row>
    <row r="138" spans="1:14" s="7" customFormat="1" ht="9" hidden="1" customHeight="1" outlineLevel="1" x14ac:dyDescent="0.25">
      <c r="A138" s="28"/>
    </row>
    <row r="139" spans="1:14" s="20" customFormat="1" ht="15" customHeight="1" collapsed="1" x14ac:dyDescent="0.25">
      <c r="A139" s="59" t="s">
        <v>23</v>
      </c>
      <c r="B139" s="31" t="s">
        <v>15</v>
      </c>
      <c r="C139" s="31"/>
      <c r="D139" s="30"/>
      <c r="E139" s="29">
        <f t="shared" ref="E139:J139" si="18">SUM(E141:E150)</f>
        <v>0</v>
      </c>
      <c r="F139" s="29">
        <f t="shared" si="18"/>
        <v>0</v>
      </c>
      <c r="G139" s="29">
        <f t="shared" si="18"/>
        <v>0</v>
      </c>
      <c r="H139" s="29">
        <f t="shared" si="18"/>
        <v>0</v>
      </c>
      <c r="I139" s="29">
        <f t="shared" si="18"/>
        <v>0</v>
      </c>
      <c r="J139" s="29">
        <f t="shared" si="18"/>
        <v>0</v>
      </c>
      <c r="K139" s="30"/>
      <c r="L139" s="29">
        <f>SUM(L141:L150)</f>
        <v>0</v>
      </c>
      <c r="M139" s="30"/>
      <c r="N139" s="32"/>
    </row>
    <row r="140" spans="1:14" s="7" customFormat="1" ht="9" hidden="1" customHeight="1" outlineLevel="1" x14ac:dyDescent="0.25">
      <c r="A140" s="28"/>
      <c r="B140" s="33"/>
      <c r="C140" s="33"/>
      <c r="D140" s="33"/>
      <c r="E140" s="33"/>
      <c r="F140" s="33"/>
      <c r="G140" s="33"/>
      <c r="H140" s="33"/>
      <c r="I140" s="33"/>
      <c r="J140" s="33"/>
      <c r="K140" s="33"/>
      <c r="L140" s="34"/>
      <c r="M140" s="33"/>
      <c r="N140" s="33"/>
    </row>
    <row r="141" spans="1:14" s="20" customFormat="1" hidden="1" outlineLevel="1" x14ac:dyDescent="0.25">
      <c r="A141" s="59"/>
      <c r="B141" s="21"/>
      <c r="C141" s="35"/>
      <c r="D141" s="33"/>
      <c r="E141" s="45"/>
      <c r="F141" s="45"/>
      <c r="G141" s="45"/>
      <c r="H141" s="45"/>
      <c r="I141" s="45"/>
      <c r="J141" s="45"/>
      <c r="K141" s="33"/>
      <c r="L141" s="39">
        <f t="shared" ref="L141:L150" si="19">SUM(E141:J141)</f>
        <v>0</v>
      </c>
      <c r="M141" s="33"/>
      <c r="N141" s="42"/>
    </row>
    <row r="142" spans="1:14" s="20" customFormat="1" hidden="1" outlineLevel="1" x14ac:dyDescent="0.25">
      <c r="A142" s="59"/>
      <c r="B142" s="21"/>
      <c r="C142" s="36"/>
      <c r="D142" s="33"/>
      <c r="E142" s="46"/>
      <c r="F142" s="46"/>
      <c r="G142" s="46"/>
      <c r="H142" s="46"/>
      <c r="I142" s="46"/>
      <c r="J142" s="46"/>
      <c r="K142" s="33"/>
      <c r="L142" s="40">
        <f t="shared" si="19"/>
        <v>0</v>
      </c>
      <c r="M142" s="33"/>
      <c r="N142" s="43"/>
    </row>
    <row r="143" spans="1:14" s="20" customFormat="1" hidden="1" outlineLevel="1" x14ac:dyDescent="0.25">
      <c r="A143" s="59"/>
      <c r="B143" s="21"/>
      <c r="C143" s="37"/>
      <c r="D143" s="33"/>
      <c r="E143" s="46"/>
      <c r="F143" s="46"/>
      <c r="G143" s="46"/>
      <c r="H143" s="46"/>
      <c r="I143" s="46"/>
      <c r="J143" s="46"/>
      <c r="K143" s="33"/>
      <c r="L143" s="40">
        <f t="shared" si="19"/>
        <v>0</v>
      </c>
      <c r="M143" s="33"/>
      <c r="N143" s="43"/>
    </row>
    <row r="144" spans="1:14" s="20" customFormat="1" hidden="1" outlineLevel="1" x14ac:dyDescent="0.25">
      <c r="A144" s="59"/>
      <c r="B144" s="21"/>
      <c r="C144" s="36"/>
      <c r="D144" s="33"/>
      <c r="E144" s="46"/>
      <c r="F144" s="46"/>
      <c r="G144" s="46"/>
      <c r="H144" s="46"/>
      <c r="I144" s="46"/>
      <c r="J144" s="46"/>
      <c r="K144" s="33"/>
      <c r="L144" s="40">
        <f t="shared" si="19"/>
        <v>0</v>
      </c>
      <c r="M144" s="33"/>
      <c r="N144" s="43"/>
    </row>
    <row r="145" spans="1:14" s="20" customFormat="1" hidden="1" outlineLevel="1" x14ac:dyDescent="0.25">
      <c r="A145" s="59"/>
      <c r="B145" s="21"/>
      <c r="C145" s="36"/>
      <c r="D145" s="33"/>
      <c r="E145" s="46"/>
      <c r="F145" s="46"/>
      <c r="G145" s="46"/>
      <c r="H145" s="46"/>
      <c r="I145" s="46"/>
      <c r="J145" s="46"/>
      <c r="K145" s="33"/>
      <c r="L145" s="40">
        <f t="shared" si="19"/>
        <v>0</v>
      </c>
      <c r="M145" s="33"/>
      <c r="N145" s="43"/>
    </row>
    <row r="146" spans="1:14" s="20" customFormat="1" hidden="1" outlineLevel="1" x14ac:dyDescent="0.25">
      <c r="A146" s="59"/>
      <c r="B146" s="21"/>
      <c r="C146" s="36"/>
      <c r="D146" s="33"/>
      <c r="E146" s="46"/>
      <c r="F146" s="46"/>
      <c r="G146" s="46"/>
      <c r="H146" s="46"/>
      <c r="I146" s="46"/>
      <c r="J146" s="46"/>
      <c r="K146" s="33"/>
      <c r="L146" s="40">
        <f t="shared" si="19"/>
        <v>0</v>
      </c>
      <c r="M146" s="33"/>
      <c r="N146" s="43"/>
    </row>
    <row r="147" spans="1:14" s="20" customFormat="1" hidden="1" outlineLevel="1" x14ac:dyDescent="0.25">
      <c r="A147" s="59"/>
      <c r="B147" s="21"/>
      <c r="C147" s="36"/>
      <c r="D147" s="33"/>
      <c r="E147" s="46"/>
      <c r="F147" s="46"/>
      <c r="G147" s="46"/>
      <c r="H147" s="46"/>
      <c r="I147" s="46"/>
      <c r="J147" s="46"/>
      <c r="K147" s="33"/>
      <c r="L147" s="40">
        <f t="shared" si="19"/>
        <v>0</v>
      </c>
      <c r="M147" s="33"/>
      <c r="N147" s="43"/>
    </row>
    <row r="148" spans="1:14" s="20" customFormat="1" hidden="1" outlineLevel="1" x14ac:dyDescent="0.25">
      <c r="A148" s="59"/>
      <c r="B148" s="21"/>
      <c r="C148" s="37"/>
      <c r="D148" s="33"/>
      <c r="E148" s="46"/>
      <c r="F148" s="46"/>
      <c r="G148" s="46"/>
      <c r="H148" s="46"/>
      <c r="I148" s="46"/>
      <c r="J148" s="46"/>
      <c r="K148" s="33"/>
      <c r="L148" s="40">
        <f t="shared" si="19"/>
        <v>0</v>
      </c>
      <c r="M148" s="33"/>
      <c r="N148" s="43"/>
    </row>
    <row r="149" spans="1:14" s="20" customFormat="1" hidden="1" outlineLevel="1" x14ac:dyDescent="0.25">
      <c r="A149" s="59"/>
      <c r="B149" s="21"/>
      <c r="C149" s="37"/>
      <c r="D149" s="33"/>
      <c r="E149" s="46"/>
      <c r="F149" s="46"/>
      <c r="G149" s="46"/>
      <c r="H149" s="46"/>
      <c r="I149" s="46"/>
      <c r="J149" s="46"/>
      <c r="K149" s="33"/>
      <c r="L149" s="40">
        <f t="shared" si="19"/>
        <v>0</v>
      </c>
      <c r="M149" s="33"/>
      <c r="N149" s="43"/>
    </row>
    <row r="150" spans="1:14" s="20" customFormat="1" hidden="1" outlineLevel="1" x14ac:dyDescent="0.25">
      <c r="A150" s="59"/>
      <c r="B150" s="21"/>
      <c r="C150" s="38"/>
      <c r="D150" s="33"/>
      <c r="E150" s="47"/>
      <c r="F150" s="47"/>
      <c r="G150" s="47"/>
      <c r="H150" s="47"/>
      <c r="I150" s="47"/>
      <c r="J150" s="47"/>
      <c r="K150" s="33"/>
      <c r="L150" s="41">
        <f t="shared" si="19"/>
        <v>0</v>
      </c>
      <c r="M150" s="33"/>
      <c r="N150" s="44"/>
    </row>
    <row r="151" spans="1:14" s="20" customFormat="1" ht="18.75" hidden="1" customHeight="1" outlineLevel="1" x14ac:dyDescent="0.25">
      <c r="A151" s="59"/>
      <c r="B151" s="80"/>
      <c r="C151" s="80"/>
      <c r="D151" s="81"/>
      <c r="E151" s="82" t="s">
        <v>51</v>
      </c>
      <c r="F151" s="112" t="s">
        <v>49</v>
      </c>
      <c r="G151" s="112"/>
      <c r="H151" s="112"/>
      <c r="I151" s="112"/>
      <c r="J151" s="83" t="s">
        <v>50</v>
      </c>
      <c r="K151" s="81"/>
      <c r="L151" s="84" t="s">
        <v>39</v>
      </c>
      <c r="M151" s="81"/>
      <c r="N151" s="81"/>
    </row>
    <row r="152" spans="1:14" s="7" customFormat="1" ht="9" hidden="1" customHeight="1" outlineLevel="1" x14ac:dyDescent="0.25">
      <c r="A152" s="28"/>
    </row>
    <row r="153" spans="1:14" s="7" customFormat="1" ht="15.75" customHeight="1" collapsed="1" thickBot="1" x14ac:dyDescent="0.3">
      <c r="A153" s="28"/>
    </row>
    <row r="154" spans="1:14" s="21" customFormat="1" ht="20.100000000000001" customHeight="1" thickTop="1" thickBot="1" x14ac:dyDescent="0.3">
      <c r="A154" s="59" t="s">
        <v>40</v>
      </c>
      <c r="D154" s="7"/>
      <c r="E154" s="63">
        <f t="shared" ref="E154:J154" si="20">SUMIF($A:$A,"R?",E:E)</f>
        <v>0</v>
      </c>
      <c r="F154" s="63">
        <f t="shared" si="20"/>
        <v>0</v>
      </c>
      <c r="G154" s="63">
        <f t="shared" si="20"/>
        <v>0</v>
      </c>
      <c r="H154" s="63">
        <f t="shared" si="20"/>
        <v>0</v>
      </c>
      <c r="I154" s="63">
        <f t="shared" si="20"/>
        <v>0</v>
      </c>
      <c r="J154" s="63">
        <f t="shared" si="20"/>
        <v>0</v>
      </c>
      <c r="K154" s="7"/>
      <c r="L154" s="63">
        <f>SUMIF($A:$A,"R?",L:L)</f>
        <v>0</v>
      </c>
      <c r="M154" s="7"/>
      <c r="N154" s="7"/>
    </row>
    <row r="155" spans="1:14" s="21" customFormat="1" ht="16.5" thickTop="1" x14ac:dyDescent="0.25">
      <c r="A155" s="59"/>
      <c r="D155" s="7"/>
      <c r="E155" s="22"/>
      <c r="F155" s="22"/>
      <c r="G155" s="22"/>
      <c r="H155" s="22"/>
      <c r="I155" s="22"/>
      <c r="J155" s="22"/>
      <c r="K155" s="22"/>
      <c r="M155" s="7"/>
    </row>
    <row r="156" spans="1:14" s="21" customFormat="1" ht="19.5" thickBot="1" x14ac:dyDescent="0.35">
      <c r="A156" s="59"/>
      <c r="C156" s="111"/>
      <c r="D156" s="7"/>
      <c r="E156" s="113" t="s">
        <v>1</v>
      </c>
      <c r="F156" s="113"/>
      <c r="G156" s="113"/>
      <c r="H156" s="113"/>
      <c r="I156" s="113"/>
      <c r="J156" s="113"/>
      <c r="K156" s="113"/>
      <c r="L156" s="113"/>
      <c r="M156" s="113"/>
      <c r="N156" s="113"/>
    </row>
    <row r="157" spans="1:14" s="13" customFormat="1" ht="32.25" customHeight="1" x14ac:dyDescent="0.25">
      <c r="A157" s="58"/>
      <c r="C157" s="111"/>
      <c r="E157" s="122"/>
      <c r="F157" s="123"/>
      <c r="G157" s="123"/>
      <c r="H157" s="123"/>
      <c r="I157" s="123"/>
      <c r="J157" s="123"/>
      <c r="K157" s="123"/>
      <c r="L157" s="123"/>
      <c r="M157" s="123"/>
      <c r="N157" s="124"/>
    </row>
    <row r="158" spans="1:14" s="13" customFormat="1" x14ac:dyDescent="0.25">
      <c r="A158" s="58"/>
      <c r="C158" s="7"/>
      <c r="E158" s="125"/>
      <c r="F158" s="126"/>
      <c r="G158" s="126"/>
      <c r="H158" s="126"/>
      <c r="I158" s="126"/>
      <c r="J158" s="126"/>
      <c r="K158" s="126"/>
      <c r="L158" s="126"/>
      <c r="M158" s="126"/>
      <c r="N158" s="127"/>
    </row>
    <row r="159" spans="1:14" ht="15" x14ac:dyDescent="0.25">
      <c r="A159" s="58"/>
      <c r="C159" s="7"/>
      <c r="D159" s="6"/>
      <c r="E159" s="125"/>
      <c r="F159" s="126"/>
      <c r="G159" s="126"/>
      <c r="H159" s="126"/>
      <c r="I159" s="126"/>
      <c r="J159" s="126"/>
      <c r="K159" s="126"/>
      <c r="L159" s="126"/>
      <c r="M159" s="126"/>
      <c r="N159" s="127"/>
    </row>
    <row r="160" spans="1:14" s="13" customFormat="1" x14ac:dyDescent="0.25">
      <c r="A160" s="58"/>
      <c r="C160" s="7"/>
      <c r="E160" s="125"/>
      <c r="F160" s="126"/>
      <c r="G160" s="126"/>
      <c r="H160" s="126"/>
      <c r="I160" s="126"/>
      <c r="J160" s="126"/>
      <c r="K160" s="126"/>
      <c r="L160" s="126"/>
      <c r="M160" s="126"/>
      <c r="N160" s="127"/>
    </row>
    <row r="161" spans="1:14" thickBot="1" x14ac:dyDescent="0.3">
      <c r="A161" s="58"/>
      <c r="C161" s="7"/>
      <c r="D161" s="6"/>
      <c r="E161" s="128"/>
      <c r="F161" s="129"/>
      <c r="G161" s="129"/>
      <c r="H161" s="129"/>
      <c r="I161" s="129"/>
      <c r="J161" s="129"/>
      <c r="K161" s="129"/>
      <c r="L161" s="129"/>
      <c r="M161" s="129"/>
      <c r="N161" s="130"/>
    </row>
    <row r="162" spans="1:14" s="21" customFormat="1" ht="15.75" customHeight="1" x14ac:dyDescent="0.25">
      <c r="A162" s="59"/>
      <c r="C162" s="7"/>
      <c r="D162" s="6"/>
      <c r="E162" s="6"/>
      <c r="F162" s="6"/>
      <c r="G162" s="6"/>
      <c r="H162" s="6"/>
      <c r="I162" s="6"/>
      <c r="J162" s="7"/>
      <c r="K162" s="7"/>
      <c r="M162" s="7"/>
    </row>
    <row r="163" spans="1:14" ht="23.25" customHeight="1" thickBot="1" x14ac:dyDescent="0.35">
      <c r="A163" s="58"/>
      <c r="C163" s="7"/>
      <c r="D163" s="6"/>
      <c r="E163" s="6"/>
      <c r="F163" s="113" t="s">
        <v>44</v>
      </c>
      <c r="G163" s="113"/>
      <c r="H163" s="113"/>
      <c r="I163" s="113"/>
      <c r="J163" s="113"/>
      <c r="K163" s="113"/>
      <c r="L163" s="113"/>
      <c r="M163" s="113"/>
    </row>
    <row r="164" spans="1:14" ht="33" customHeight="1" x14ac:dyDescent="0.25">
      <c r="A164" s="58"/>
      <c r="C164" s="7"/>
      <c r="D164" s="23"/>
      <c r="E164" s="23"/>
      <c r="F164" s="131" t="s">
        <v>45</v>
      </c>
      <c r="G164" s="132"/>
      <c r="H164" s="132"/>
      <c r="I164" s="132"/>
      <c r="J164" s="132"/>
      <c r="K164" s="132"/>
      <c r="L164" s="132"/>
      <c r="M164" s="133"/>
    </row>
    <row r="165" spans="1:14" x14ac:dyDescent="0.25">
      <c r="A165" s="58"/>
      <c r="C165" s="7"/>
      <c r="D165" s="23"/>
      <c r="E165" s="23"/>
      <c r="F165" s="24"/>
      <c r="G165" s="23"/>
      <c r="H165" s="23"/>
      <c r="I165" s="23"/>
      <c r="J165" s="7"/>
      <c r="K165" s="7"/>
      <c r="M165" s="14"/>
    </row>
    <row r="166" spans="1:14" ht="24.95" customHeight="1" x14ac:dyDescent="0.25">
      <c r="A166" s="58" t="s">
        <v>41</v>
      </c>
      <c r="C166" s="7"/>
      <c r="F166" s="55" t="s">
        <v>56</v>
      </c>
      <c r="G166" s="116"/>
      <c r="H166" s="117"/>
      <c r="I166" s="118"/>
      <c r="J166" s="56" t="s">
        <v>57</v>
      </c>
      <c r="K166" s="114"/>
      <c r="L166" s="115"/>
      <c r="M166" s="14"/>
    </row>
    <row r="167" spans="1:14" ht="15" x14ac:dyDescent="0.25">
      <c r="A167" s="58"/>
      <c r="C167" s="7"/>
      <c r="D167" s="6"/>
      <c r="F167" s="85"/>
      <c r="G167" s="15"/>
      <c r="K167" s="15"/>
      <c r="L167" s="16"/>
      <c r="M167" s="14"/>
    </row>
    <row r="168" spans="1:14" ht="24.95" customHeight="1" x14ac:dyDescent="0.25">
      <c r="A168" s="58"/>
      <c r="C168" s="7"/>
      <c r="D168" s="6"/>
      <c r="F168" s="55" t="s">
        <v>55</v>
      </c>
      <c r="G168" s="119"/>
      <c r="H168" s="120"/>
      <c r="I168" s="121"/>
      <c r="M168" s="14"/>
    </row>
    <row r="169" spans="1:14" thickBot="1" x14ac:dyDescent="0.3">
      <c r="A169" s="58"/>
      <c r="C169" s="7"/>
      <c r="D169" s="6"/>
      <c r="F169" s="9"/>
      <c r="G169" s="10"/>
      <c r="H169" s="10"/>
      <c r="I169" s="10"/>
      <c r="J169" s="10"/>
      <c r="K169" s="10"/>
      <c r="L169" s="11"/>
      <c r="M169" s="12"/>
    </row>
  </sheetData>
  <sheetProtection insertRows="0"/>
  <mergeCells count="29">
    <mergeCell ref="F39:I39"/>
    <mergeCell ref="F53:I53"/>
    <mergeCell ref="F67:I67"/>
    <mergeCell ref="F81:I81"/>
    <mergeCell ref="F95:I95"/>
    <mergeCell ref="F163:M163"/>
    <mergeCell ref="K166:L166"/>
    <mergeCell ref="G166:I166"/>
    <mergeCell ref="G168:I168"/>
    <mergeCell ref="E156:N156"/>
    <mergeCell ref="E157:N161"/>
    <mergeCell ref="F164:M164"/>
    <mergeCell ref="C156:C157"/>
    <mergeCell ref="F109:I109"/>
    <mergeCell ref="F123:I123"/>
    <mergeCell ref="F137:I137"/>
    <mergeCell ref="F151:I151"/>
    <mergeCell ref="B2:N2"/>
    <mergeCell ref="B3:N3"/>
    <mergeCell ref="F25:I25"/>
    <mergeCell ref="B10:C10"/>
    <mergeCell ref="E10:J10"/>
    <mergeCell ref="D5:L5"/>
    <mergeCell ref="D7:L7"/>
    <mergeCell ref="D6:H6"/>
    <mergeCell ref="M6:N6"/>
    <mergeCell ref="J6:K6"/>
    <mergeCell ref="E8:L8"/>
    <mergeCell ref="E9:L9"/>
  </mergeCells>
  <conditionalFormatting sqref="C1:C1048576">
    <cfRule type="expression" dxfId="14" priority="29">
      <formula>AND(A1="",C1="",ABS(SUM(E1:L1))&gt;0)</formula>
    </cfRule>
  </conditionalFormatting>
  <conditionalFormatting sqref="C5:C7">
    <cfRule type="expression" dxfId="13" priority="2">
      <formula>LEN(D5)&lt;3</formula>
    </cfRule>
  </conditionalFormatting>
  <conditionalFormatting sqref="D6:H6">
    <cfRule type="expression" dxfId="12" priority="8">
      <formula>AND(Reporting_Period_Selected,NOT(Reporting_Period_Matched))</formula>
    </cfRule>
  </conditionalFormatting>
  <conditionalFormatting sqref="E8">
    <cfRule type="expression" dxfId="11" priority="3">
      <formula>AND(LEN(E8)&gt;0,LEFT(Report_Version,3)&lt;&gt;"Rev")</formula>
    </cfRule>
    <cfRule type="expression" dxfId="10" priority="10">
      <formula>AND(LEN(E8)&gt;0,LEN(Reporting_Period)&gt;0,LEFT(Report_Version,3)="Rev")</formula>
    </cfRule>
  </conditionalFormatting>
  <conditionalFormatting sqref="E9">
    <cfRule type="expression" dxfId="9" priority="9">
      <formula>LEN(E9)&gt;0</formula>
    </cfRule>
  </conditionalFormatting>
  <conditionalFormatting sqref="G166:I166">
    <cfRule type="expression" dxfId="8" priority="16">
      <formula>G166=""</formula>
    </cfRule>
  </conditionalFormatting>
  <conditionalFormatting sqref="G168:I168">
    <cfRule type="expression" dxfId="7" priority="15">
      <formula>G168=""</formula>
    </cfRule>
  </conditionalFormatting>
  <conditionalFormatting sqref="J6">
    <cfRule type="expression" dxfId="6" priority="32">
      <formula>AND(I6="",J6="",ABS(SUM(M6:N6))&gt;0)</formula>
    </cfRule>
  </conditionalFormatting>
  <conditionalFormatting sqref="J6:K6">
    <cfRule type="expression" dxfId="5" priority="1">
      <formula>LEN(L6)&lt;3</formula>
    </cfRule>
  </conditionalFormatting>
  <conditionalFormatting sqref="K166:L166">
    <cfRule type="expression" dxfId="4" priority="14">
      <formula>K166=""</formula>
    </cfRule>
  </conditionalFormatting>
  <conditionalFormatting sqref="L1:L5 L7 L10:L1048576">
    <cfRule type="expression" dxfId="3" priority="28">
      <formula>AND(A1="",ABS(SUM(E1:J1))&gt;0,_xlfn.ISFORMULA(L1)=FALSE)</formula>
    </cfRule>
  </conditionalFormatting>
  <conditionalFormatting sqref="L6">
    <cfRule type="expression" dxfId="2" priority="6">
      <formula>AND(Report_Version_Selected,NOT(Report_Version_Matched))</formula>
    </cfRule>
  </conditionalFormatting>
  <conditionalFormatting sqref="M6">
    <cfRule type="expression" dxfId="1" priority="12">
      <formula>LEN(M6)&gt;0</formula>
    </cfRule>
  </conditionalFormatting>
  <dataValidations count="3">
    <dataValidation type="list" allowBlank="1" showInputMessage="1" showErrorMessage="1" errorTitle="Invalid Entry" error="Please choose a valid reporting period from the drop-down list provided." promptTitle="Reporting Period" prompt="Select the fiscal quarter reporting period from the drop-down list provided." sqref="D6" xr:uid="{5411632A-7D0B-412E-AE3B-04052E2A2E02}">
      <formula1>Reporting_Period_List</formula1>
    </dataValidation>
    <dataValidation type="list" allowBlank="1" showInputMessage="1" showErrorMessage="1" errorTitle="Invalid Entry" error="Please choose a valid report version from the drop-down list provided." promptTitle="Report Version" prompt="Select whether this is the original report for this reporting period, or a revision." sqref="L6" xr:uid="{04666FA2-487F-40DB-82BB-59A72037F937}">
      <formula1>Report_Version_List</formula1>
    </dataValidation>
    <dataValidation type="list" allowBlank="1" showInputMessage="1" showErrorMessage="1" sqref="D5:L5" xr:uid="{83CACE30-0026-4A6B-9D6B-28E689694C07}">
      <formula1>Region_List</formula1>
    </dataValidation>
  </dataValidations>
  <printOptions horizontalCentered="1"/>
  <pageMargins left="0.25" right="0.25" top="0.25" bottom="0.25" header="0" footer="0"/>
  <pageSetup paperSize="5"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I16"/>
  <sheetViews>
    <sheetView showGridLines="0" zoomScale="85" zoomScaleNormal="85" zoomScaleSheetLayoutView="100" workbookViewId="0">
      <pane ySplit="9" topLeftCell="A10" activePane="bottomLeft" state="frozen"/>
      <selection pane="bottomLeft" activeCell="A10" sqref="A10"/>
    </sheetView>
  </sheetViews>
  <sheetFormatPr defaultColWidth="9.140625" defaultRowHeight="15" x14ac:dyDescent="0.25"/>
  <cols>
    <col min="1" max="1" width="2.7109375" customWidth="1"/>
    <col min="2" max="2" width="5" customWidth="1"/>
    <col min="3" max="3" width="60.7109375" customWidth="1"/>
    <col min="4" max="9" width="26.28515625" customWidth="1"/>
  </cols>
  <sheetData>
    <row r="1" spans="2:9" ht="5.0999999999999996" customHeight="1" x14ac:dyDescent="0.25"/>
    <row r="2" spans="2:9" ht="23.25" x14ac:dyDescent="0.35">
      <c r="B2" s="92" t="str">
        <f>Instructions!A2</f>
        <v>WA State Health Care Authority | Division of Behavioral Health &amp; Recovery</v>
      </c>
      <c r="C2" s="134"/>
      <c r="D2" s="134"/>
      <c r="E2" s="134"/>
      <c r="F2" s="134"/>
      <c r="G2" s="134"/>
      <c r="H2" s="134"/>
      <c r="I2" s="135"/>
    </row>
    <row r="3" spans="2:9" ht="23.25" x14ac:dyDescent="0.35">
      <c r="B3" s="136" t="str">
        <f>Instructions!A3</f>
        <v>BH-ASO Community Behavioral Health Enhancement Funds (CBHEF) Expenditures - updated 08/07/2024 for reporting in State Fiscal Years 2024-25</v>
      </c>
      <c r="C3" s="137"/>
      <c r="D3" s="137"/>
      <c r="E3" s="137"/>
      <c r="F3" s="137"/>
      <c r="G3" s="137"/>
      <c r="H3" s="137"/>
      <c r="I3" s="138"/>
    </row>
    <row r="4" spans="2:9" ht="23.25" x14ac:dyDescent="0.35">
      <c r="B4" s="95" t="str">
        <f>"Reporting Period: "&amp;IF(NOT(Reporting_Period_Selected),"[Please Select on Expenditures Tab]",IF(NOT(Reporting_Period_Matched),"[Invalid Selection - Please Correct on Expenditures Tab]",Reporting_Period))&amp;" | Report Version: "&amp;IF(NOT(Report_Version_Selected),"[Please Select on Expenditures Tab]",IF(NOT(Report_Version_Matched),"[Invalid Selection - Please Correct on Expenditures Tab]",Report_Version))</f>
        <v>Reporting Period: [Please Select on Expenditures Tab] | Report Version: [Please Select on Expenditures Tab]</v>
      </c>
      <c r="C4" s="139"/>
      <c r="D4" s="139"/>
      <c r="E4" s="139"/>
      <c r="F4" s="139"/>
      <c r="G4" s="139"/>
      <c r="H4" s="139"/>
      <c r="I4" s="140"/>
    </row>
    <row r="6" spans="2:9" ht="36" x14ac:dyDescent="0.55000000000000004">
      <c r="B6" s="141" t="s">
        <v>43</v>
      </c>
      <c r="C6" s="141"/>
      <c r="D6" s="141"/>
      <c r="E6" s="141"/>
      <c r="F6" s="141"/>
      <c r="G6" s="141"/>
      <c r="H6" s="141"/>
      <c r="I6" s="141"/>
    </row>
    <row r="7" spans="2:9" ht="21" x14ac:dyDescent="0.35">
      <c r="B7" s="142" t="s">
        <v>42</v>
      </c>
      <c r="C7" s="142"/>
      <c r="D7" s="142"/>
      <c r="E7" s="142"/>
      <c r="F7" s="142"/>
      <c r="G7" s="142"/>
      <c r="H7" s="142"/>
      <c r="I7" s="142"/>
    </row>
    <row r="9" spans="2:9" ht="42" x14ac:dyDescent="0.25">
      <c r="D9" s="25" t="s">
        <v>3</v>
      </c>
      <c r="E9" s="25" t="s">
        <v>4</v>
      </c>
      <c r="F9" s="25" t="s">
        <v>5</v>
      </c>
      <c r="G9" s="57" t="s">
        <v>36</v>
      </c>
      <c r="H9" s="57" t="s">
        <v>37</v>
      </c>
      <c r="I9" s="26" t="s">
        <v>38</v>
      </c>
    </row>
    <row r="10" spans="2:9" ht="78.75" x14ac:dyDescent="0.25">
      <c r="B10" s="72">
        <v>1</v>
      </c>
      <c r="C10" s="73" t="str" cm="1">
        <f t="array" ref="C10">LF&amp;"Basic description of mechanism for increased provider payments (for example: ""We increased fee schedules by 10% for all behavioral health providers."")"&amp;LF</f>
        <v xml:space="preserve">
Basic description of mechanism for increased provider payments (for example: "We increased fee schedules by 10% for all behavioral health providers.")
</v>
      </c>
      <c r="D10" s="76"/>
      <c r="E10" s="77"/>
      <c r="F10" s="77"/>
      <c r="G10" s="77"/>
      <c r="H10" s="77"/>
      <c r="I10" s="77"/>
    </row>
    <row r="11" spans="2:9" ht="63" x14ac:dyDescent="0.25">
      <c r="B11" s="72">
        <v>2</v>
      </c>
      <c r="C11" s="73" t="str">
        <f>LF&amp;"Does the mechanism vary by region, provider type, or contracting arrangement? Please explain."&amp;LF</f>
        <v xml:space="preserve">
Does the mechanism vary by region, provider type, or contracting arrangement? Please explain.
</v>
      </c>
      <c r="D11" s="77"/>
      <c r="E11" s="77"/>
      <c r="F11" s="77"/>
      <c r="G11" s="77"/>
      <c r="H11" s="77"/>
      <c r="I11" s="77"/>
    </row>
    <row r="12" spans="2:9" ht="47.25" x14ac:dyDescent="0.25">
      <c r="B12" s="72">
        <v>3</v>
      </c>
      <c r="C12" s="74" t="str">
        <f>LF&amp;"When was this mechanism implemented?"&amp;LF</f>
        <v xml:space="preserve">
When was this mechanism implemented?
</v>
      </c>
      <c r="D12" s="76"/>
      <c r="E12" s="78"/>
      <c r="F12" s="77"/>
      <c r="G12" s="77"/>
      <c r="H12" s="77"/>
      <c r="I12" s="77"/>
    </row>
    <row r="13" spans="2:9" ht="110.25" x14ac:dyDescent="0.25">
      <c r="B13" s="72">
        <v>4</v>
      </c>
      <c r="C13" s="73" t="str">
        <f>LF&amp;"How were providers notified that this change of funding was directly related to state proviso requirements?"&amp;LF&amp;"Approximately what month did this communication occur?"&amp;LF&amp;"Please share any other pertinent details regarding your initial or ongoing communication plan."&amp;LF</f>
        <v xml:space="preserve">
How were providers notified that this change of funding was directly related to state proviso requirements?
Approximately what month did this communication occur?
Please share any other pertinent details regarding your initial or ongoing communication plan.
</v>
      </c>
      <c r="D13" s="77"/>
      <c r="E13" s="77"/>
      <c r="F13" s="77"/>
      <c r="G13" s="77"/>
      <c r="H13" s="79"/>
      <c r="I13" s="77"/>
    </row>
    <row r="14" spans="2:9" ht="63" x14ac:dyDescent="0.25">
      <c r="B14" s="72">
        <v>5</v>
      </c>
      <c r="C14" s="73" t="str">
        <f>LF&amp;"What specific types of providers, or what groups of providers received this increase? Please explain."&amp;LF</f>
        <v xml:space="preserve">
What specific types of providers, or what groups of providers received this increase? Please explain.
</v>
      </c>
      <c r="D14" s="77"/>
      <c r="E14" s="77"/>
      <c r="F14" s="77"/>
      <c r="G14" s="77"/>
      <c r="H14" s="77"/>
      <c r="I14" s="77"/>
    </row>
    <row r="15" spans="2:9" ht="110.25" x14ac:dyDescent="0.25">
      <c r="B15" s="72">
        <v>6</v>
      </c>
      <c r="C15" s="73" t="str">
        <f>LF&amp;"Are there particular requirements that must be met by providers to receive the new funds?"&amp;LF&amp;"Do any of these requirements permit the recovery of funds?"&amp;LF&amp;"If additional reporting or documentation is required for the funding, please attach a copy of the report."&amp;LF</f>
        <v xml:space="preserve">
Are there particular requirements that must be met by providers to receive the new funds?
Do any of these requirements permit the recovery of funds?
If additional reporting or documentation is required for the funding, please attach a copy of the report.
</v>
      </c>
      <c r="D15" s="77"/>
      <c r="E15" s="77"/>
      <c r="F15" s="77"/>
      <c r="G15" s="77"/>
      <c r="H15" s="77"/>
      <c r="I15" s="77"/>
    </row>
    <row r="16" spans="2:9" x14ac:dyDescent="0.25">
      <c r="C16" s="75"/>
    </row>
  </sheetData>
  <sheetProtection sheet="1" objects="1" scenarios="1"/>
  <mergeCells count="5">
    <mergeCell ref="B2:I2"/>
    <mergeCell ref="B3:I3"/>
    <mergeCell ref="B4:I4"/>
    <mergeCell ref="B6:I6"/>
    <mergeCell ref="B7:I7"/>
  </mergeCells>
  <conditionalFormatting sqref="B4:I4">
    <cfRule type="expression" dxfId="0" priority="1">
      <formula>OR(NOT(Reporting_Period_Matched),NOT(Report_Version_Matched))</formula>
    </cfRule>
  </conditionalFormatting>
  <pageMargins left="0.25" right="0.25" top="0.75" bottom="0.75" header="0.3" footer="0.3"/>
  <pageSetup scale="59" orientation="landscape" r:id="rId1"/>
  <colBreaks count="1" manualBreakCount="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2278DE1-AD3A-46AD-938B-0D38293BAC8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Instructions</vt:lpstr>
      <vt:lpstr>Expenditures</vt:lpstr>
      <vt:lpstr>Payment_Mechanism_Detail</vt:lpstr>
      <vt:lpstr>LF</vt:lpstr>
      <vt:lpstr>Expenditures!Print_Area</vt:lpstr>
      <vt:lpstr>Payment_Mechanism_Detail!Print_Area</vt:lpstr>
      <vt:lpstr>Expenditures!Print_Titles</vt:lpstr>
      <vt:lpstr>Region_List</vt:lpstr>
      <vt:lpstr>Report_Version</vt:lpstr>
      <vt:lpstr>Report_Version_List</vt:lpstr>
      <vt:lpstr>Report_Version_Matched</vt:lpstr>
      <vt:lpstr>Report_Version_Selected</vt:lpstr>
      <vt:lpstr>Reporting_Period</vt:lpstr>
      <vt:lpstr>Reporting_Period_List</vt:lpstr>
      <vt:lpstr>Reporting_Period_Matched</vt:lpstr>
      <vt:lpstr>Reporting_Period_Selected</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CBHEF-quarterly-expenditure-report-template</dc:title>
  <dc:creator>Wilsie, Michele (HCA)</dc:creator>
  <cp:lastModifiedBy>Presnell, Cyndi (HCA)</cp:lastModifiedBy>
  <cp:lastPrinted>2022-03-28T16:53:16Z</cp:lastPrinted>
  <dcterms:created xsi:type="dcterms:W3CDTF">2018-12-11T00:33:21Z</dcterms:created>
  <dcterms:modified xsi:type="dcterms:W3CDTF">2024-10-01T14:07:23Z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2022-03-08T22:59:23Z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5da92b41-c800-40e0-b28b-ba737b1bec73</vt:lpwstr>
  </property>
  <property fmtid="{D5CDD505-2E9C-101B-9397-08002B2CF9AE}" pid="8" name="MSIP_Label_1520fa42-cf58-4c22-8b93-58cf1d3bd1cb_ContentBits">
    <vt:lpwstr>0</vt:lpwstr>
  </property>
</Properties>
</file>