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stateofwa-my.sharepoint.com/personal/cyndi_presnell_hca_wa_gov/Documents/Desktop/July 2023 Amd/website postings/BH-ASO exhibits/New Templates/"/>
    </mc:Choice>
  </mc:AlternateContent>
  <xr:revisionPtr revIDLastSave="1" documentId="13_ncr:1_{A8A10E36-DF9A-477B-8656-CD7C81DF7EEE}" xr6:coauthVersionLast="47" xr6:coauthVersionMax="47" xr10:uidLastSave="{93AB8E59-A5BB-4CFD-9D43-4FFCC1939063}"/>
  <bookViews>
    <workbookView xWindow="-110" yWindow="-110" windowWidth="19420" windowHeight="10420" xr2:uid="{00000000-000D-0000-FFFF-FFFF00000000}"/>
  </bookViews>
  <sheets>
    <sheet name="Region" sheetId="26" r:id="rId1"/>
  </sheets>
  <externalReferences>
    <externalReference r:id="rId2"/>
    <externalReference r:id="rId3"/>
  </externalReferences>
  <definedNames>
    <definedName name="A55AllocColumn">#REF!</definedName>
    <definedName name="A55AmountColumn">#REF!</definedName>
    <definedName name="A55AppnIndexColumn">#REF!</definedName>
    <definedName name="A55FirstRow">#REF!</definedName>
    <definedName name="A55FundColumn">#REF!</definedName>
    <definedName name="A55InvoiceNumberColumn">#REF!</definedName>
    <definedName name="A55MOSColumn">#REF!</definedName>
    <definedName name="A55OrgIndexColumn">#REF!</definedName>
    <definedName name="A55Page3FirstRow">#REF!</definedName>
    <definedName name="A55ProgIndexColumn">#REF!</definedName>
    <definedName name="A55SubObjColumn">#REF!</definedName>
    <definedName name="A55SubSubObjColumn">#REF!</definedName>
    <definedName name="A55TransCodeColumn">#REF!</definedName>
    <definedName name="Adj">#REF!</definedName>
    <definedName name="AdminCostPerAppt">#REF!</definedName>
    <definedName name="amount">[1]Toolbox!$J$2:$J$65536</definedName>
    <definedName name="CHIPRate">#REF!</definedName>
    <definedName name="Corespondence" localSheetId="0" hidden="1">{"'NTERECV'!$A$5:$F$55"}</definedName>
    <definedName name="Corespondence" hidden="1">{"'NTERECV'!$A$5:$F$55"}</definedName>
    <definedName name="HTML_CodePage" hidden="1">1252</definedName>
    <definedName name="HTML_Control" localSheetId="0" hidden="1">{"'NTERECV'!$A$5:$F$55"}</definedName>
    <definedName name="HTML_Control" hidden="1">{"'NTERECV'!$A$5:$F$55"}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"K:\FY Close\Close00\Closing Packet\GL 1354 Analysis.htm"</definedName>
    <definedName name="HTML_Title" hidden="1">""</definedName>
    <definedName name="InvoiceNumber">#REF!</definedName>
    <definedName name="InvoiceNumberRegion">#REF!</definedName>
    <definedName name="MonthlyAdminCost">#REF!</definedName>
    <definedName name="months">#REF!</definedName>
    <definedName name="MonthToUse">#REF!</definedName>
    <definedName name="MOS">#REF!</definedName>
    <definedName name="Other">[2]OP_Sum!#REF!</definedName>
    <definedName name="OtherRate">#REF!</definedName>
    <definedName name="PAGE1">#REF!</definedName>
    <definedName name="PAGE2">#REF!</definedName>
    <definedName name="PAGE3">#REF!</definedName>
    <definedName name="PAGE4">#REF!</definedName>
    <definedName name="PreparedBy">#REF!</definedName>
    <definedName name="_xlnm.Print_Area" localSheetId="0">Region!$B$1:$T$31</definedName>
    <definedName name="Print_Area_MI">#REF!</definedName>
    <definedName name="_xlnm.Print_Titles" localSheetId="0">Region!$1:$2</definedName>
    <definedName name="proj">#REF!</definedName>
    <definedName name="PROJECT">#REF!</definedName>
    <definedName name="Teleephone">#REF!</definedName>
    <definedName name="VendorNumber">#REF!</definedName>
    <definedName name="YearToUse">#REF!</definedName>
  </definedNames>
  <calcPr calcId="191028"/>
  <customWorkbookViews>
    <customWorkbookView name="Chris Winans - Personal View" guid="{EADA8FF8-6946-4971-BD97-20ABE8AEC1F6}" mergeInterval="0" personalView="1" maximized="1" windowWidth="796" windowHeight="355" activeSheetId="2"/>
    <customWorkbookView name="MHD - Personal View" guid="{4F8C49D1-9432-4D89-A347-D57949EB685B}" mergeInterval="0" personalView="1" maximized="1" windowWidth="796" windowHeight="3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6" l="1"/>
  <c r="C38" i="26" l="1"/>
  <c r="E14" i="26"/>
  <c r="F14" i="26" l="1"/>
  <c r="G14" i="26" s="1"/>
  <c r="H14" i="26" s="1"/>
  <c r="I14" i="26" l="1"/>
  <c r="J14" i="26" s="1"/>
  <c r="K14" i="26"/>
  <c r="E12" i="26" l="1"/>
  <c r="F12" i="26" s="1"/>
  <c r="G12" i="26" s="1"/>
  <c r="H12" i="26" s="1"/>
  <c r="E11" i="26" l="1"/>
  <c r="F11" i="26" s="1"/>
  <c r="G11" i="26" s="1"/>
  <c r="H11" i="26" s="1"/>
  <c r="E13" i="26"/>
  <c r="F13" i="26" s="1"/>
  <c r="G13" i="26" s="1"/>
  <c r="H13" i="26" s="1"/>
  <c r="M38" i="26" l="1"/>
  <c r="Q38" i="26"/>
  <c r="N38" i="26"/>
  <c r="K38" i="26"/>
  <c r="D38" i="26"/>
  <c r="E16" i="26"/>
  <c r="F16" i="26"/>
  <c r="G16" i="26"/>
  <c r="H16" i="26"/>
  <c r="D16" i="26"/>
  <c r="I15" i="26"/>
  <c r="J15" i="26" s="1"/>
  <c r="K15" i="26"/>
  <c r="S38" i="26" l="1"/>
  <c r="P38" i="26"/>
  <c r="J38" i="26"/>
  <c r="C32" i="26"/>
  <c r="J32" i="26" s="1"/>
  <c r="I13" i="26"/>
  <c r="J13" i="26" s="1"/>
  <c r="K13" i="26"/>
  <c r="Q32" i="26"/>
  <c r="N32" i="26"/>
  <c r="K32" i="26"/>
  <c r="D32" i="26"/>
  <c r="P32" i="26" l="1"/>
  <c r="S32" i="26"/>
  <c r="M32" i="26"/>
  <c r="I12" i="26"/>
  <c r="K12" i="26"/>
  <c r="C26" i="26"/>
  <c r="J26" i="26" s="1"/>
  <c r="D26" i="26"/>
  <c r="K26" i="26"/>
  <c r="N26" i="26"/>
  <c r="Q26" i="26"/>
  <c r="Q20" i="26"/>
  <c r="N20" i="26"/>
  <c r="K20" i="26"/>
  <c r="D20" i="26"/>
  <c r="C20" i="26"/>
  <c r="J20" i="26" s="1"/>
  <c r="K11" i="26"/>
  <c r="I11" i="26"/>
  <c r="S26" i="26" l="1"/>
  <c r="S20" i="26"/>
  <c r="J12" i="26"/>
  <c r="P26" i="26" s="1"/>
  <c r="M26" i="26"/>
  <c r="J11" i="26"/>
  <c r="P20" i="26" s="1"/>
  <c r="M20" i="26"/>
  <c r="I16" i="26"/>
  <c r="K16" i="26"/>
  <c r="J16" i="26" l="1"/>
</calcChain>
</file>

<file path=xl/sharedStrings.xml><?xml version="1.0" encoding="utf-8"?>
<sst xmlns="http://schemas.openxmlformats.org/spreadsheetml/2006/main" count="46" uniqueCount="25">
  <si>
    <t>Funds From Fiscal Year:</t>
  </si>
  <si>
    <t>Entity Name:</t>
  </si>
  <si>
    <t>To Spend in Fiscal Year:</t>
  </si>
  <si>
    <t>HCA Approved Date:</t>
  </si>
  <si>
    <t>Fund Source</t>
  </si>
  <si>
    <t>Incoming Balance (amount carried over)</t>
  </si>
  <si>
    <r>
      <t xml:space="preserve">Planned Spend-Down by Quarter </t>
    </r>
    <r>
      <rPr>
        <i/>
        <sz val="12"/>
        <color theme="1"/>
        <rFont val="Arial"/>
        <family val="2"/>
      </rPr>
      <t xml:space="preserve">
(do not include expenditures using new revenue)</t>
    </r>
  </si>
  <si>
    <t>Plan Total</t>
  </si>
  <si>
    <t>Not Budgeted (return to HCA)</t>
  </si>
  <si>
    <t>Quarters to Complete</t>
  </si>
  <si>
    <t>July-Sept</t>
  </si>
  <si>
    <t>Oct-Dec</t>
  </si>
  <si>
    <t>Jan-Mar</t>
  </si>
  <si>
    <t>Apr-June</t>
  </si>
  <si>
    <t>Total</t>
  </si>
  <si>
    <t>Narrative Detail By Fund Source</t>
  </si>
  <si>
    <t>Describe the services on which these carry-over funds will be spent.</t>
  </si>
  <si>
    <t>What were the challenges in spending these funds in the last fiscal year?</t>
  </si>
  <si>
    <t xml:space="preserve">Have the above challenges been resolved?  </t>
  </si>
  <si>
    <t>If any amounts cannot be spent, why not?</t>
  </si>
  <si>
    <t>Will all additional allocations for this fund source also be spent in the current period?</t>
  </si>
  <si>
    <t>If not, how much of additional allocations do you anticipate will be unspent?</t>
  </si>
  <si>
    <t>Additional Notes:</t>
  </si>
  <si>
    <t>Non-Medicaid Spending Plan Template</t>
  </si>
  <si>
    <t>Note
•Carried over balances under a spending plan approved by HCA must be spent consistent with the requirements that applied to each fund source when the funds were originally allocated.
•Expenditure of carried over funds must be reported on the standard Revenue and Expenditure reports used for non-Medicaid funding, along with the expenditure of funds that have been allocated in the current period.
•HCA will provide an approval or denial of spending plans within 30 calendar days of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</si>
</sst>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_)"/>
    <numFmt numFmtId="165" formatCode="0.0000_);\-0.0000\);;@"/>
    <numFmt numFmtId="166" formatCode="#,##0_);\-#,##0\);;@"/>
    <numFmt numFmtId="167" formatCode="mmmm\ d\,\ yyyy"/>
    <numFmt numFmtId="168" formatCode="\ \ \ @"/>
    <numFmt numFmtId="169" formatCode="\ \ \ \ \ \ @"/>
    <numFmt numFmtId="170" formatCode="&quot;$&quot;#,##0\ ;\(&quot;$&quot;#,##0\)"/>
  </numFmts>
  <fonts count="59">
    <font>
      <sz val="10"/>
      <name val="Arial"/>
    </font>
    <font>
      <sz val="10"/>
      <name val="Arial"/>
      <family val="2"/>
    </font>
    <font>
      <sz val="10"/>
      <name val="Times New Roman"/>
      <family val="1"/>
    </font>
    <font>
      <b/>
      <sz val="10"/>
      <name val="Times New Roman"/>
      <family val="1"/>
    </font>
    <font>
      <sz val="8"/>
      <name val="Arial"/>
      <family val="2"/>
    </font>
    <font>
      <sz val="10"/>
      <name val="Arial"/>
      <family val="2"/>
    </font>
    <font>
      <sz val="12"/>
      <name val="Arial"/>
      <family val="2"/>
    </font>
    <font>
      <b/>
      <sz val="12"/>
      <name val="Arial"/>
      <family val="2"/>
    </font>
    <font>
      <sz val="10"/>
      <name val="Arial"/>
      <family val="2"/>
    </font>
    <font>
      <b/>
      <sz val="18"/>
      <color indexed="56"/>
      <name val="Cambria"/>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0"/>
      <color indexed="8"/>
      <name val="Verdana"/>
      <family val="2"/>
    </font>
    <font>
      <sz val="10"/>
      <color indexed="10"/>
      <name val="Verdana"/>
      <family val="2"/>
    </font>
    <font>
      <sz val="10"/>
      <name val="Arial"/>
      <family val="2"/>
    </font>
    <font>
      <sz val="10"/>
      <color indexed="8"/>
      <name val="Arial"/>
      <family val="2"/>
    </font>
    <font>
      <sz val="7"/>
      <name val="Arial"/>
      <family val="2"/>
    </font>
    <font>
      <sz val="10"/>
      <name val="Helv"/>
    </font>
    <font>
      <sz val="10"/>
      <name val="CG Times"/>
    </font>
    <font>
      <sz val="10"/>
      <color indexed="24"/>
      <name val="Arial"/>
      <family val="2"/>
    </font>
    <font>
      <sz val="8"/>
      <name val="Helv"/>
    </font>
    <font>
      <b/>
      <sz val="8"/>
      <name val="Arial"/>
      <family val="2"/>
    </font>
    <font>
      <sz val="1"/>
      <color indexed="8"/>
      <name val="Courier"/>
      <family val="3"/>
    </font>
    <font>
      <i/>
      <sz val="1"/>
      <color indexed="8"/>
      <name val="Courier"/>
      <family val="3"/>
    </font>
    <font>
      <i/>
      <sz val="10"/>
      <name val="Times New Roman"/>
      <family val="1"/>
    </font>
    <font>
      <b/>
      <sz val="7"/>
      <name val="Arial"/>
      <family val="2"/>
    </font>
    <font>
      <sz val="7"/>
      <name val="Small Fonts"/>
      <family val="2"/>
    </font>
    <font>
      <b/>
      <i/>
      <sz val="16"/>
      <name val="Helv"/>
    </font>
    <font>
      <sz val="12"/>
      <name val="Helv"/>
    </font>
    <font>
      <sz val="7"/>
      <name val="Helvetica"/>
      <family val="2"/>
    </font>
    <font>
      <sz val="10"/>
      <name val="MS Sans Serif"/>
      <family val="2"/>
    </font>
    <font>
      <b/>
      <sz val="10"/>
      <name val="MS Sans Serif"/>
      <family val="2"/>
    </font>
    <font>
      <b/>
      <sz val="9"/>
      <name val="Arial"/>
      <family val="2"/>
    </font>
    <font>
      <sz val="9"/>
      <name val="Arial"/>
      <family val="2"/>
    </font>
    <font>
      <b/>
      <sz val="14"/>
      <name val="Arial Black"/>
      <family val="2"/>
    </font>
    <font>
      <u/>
      <sz val="12"/>
      <name val="Arial"/>
      <family val="2"/>
    </font>
    <font>
      <i/>
      <sz val="12"/>
      <name val="Arial"/>
      <family val="2"/>
    </font>
    <font>
      <sz val="11"/>
      <color theme="1"/>
      <name val="Calibri"/>
      <family val="2"/>
      <scheme val="minor"/>
    </font>
    <font>
      <u/>
      <sz val="11"/>
      <color theme="10"/>
      <name val="Calibri"/>
      <family val="2"/>
    </font>
    <font>
      <b/>
      <sz val="14"/>
      <color theme="0"/>
      <name val="Arial Black"/>
      <family val="2"/>
    </font>
    <font>
      <sz val="14"/>
      <color theme="0"/>
      <name val="Arial Black"/>
      <family val="2"/>
    </font>
    <font>
      <b/>
      <sz val="16"/>
      <color theme="0"/>
      <name val="Arial Black"/>
      <family val="2"/>
    </font>
    <font>
      <sz val="12"/>
      <color rgb="FFFF0000"/>
      <name val="Arial"/>
      <family val="2"/>
    </font>
    <font>
      <b/>
      <sz val="11"/>
      <color theme="1"/>
      <name val="Arial"/>
      <family val="2"/>
    </font>
    <font>
      <b/>
      <sz val="12"/>
      <color theme="1"/>
      <name val="Arial"/>
      <family val="2"/>
    </font>
    <font>
      <b/>
      <sz val="16"/>
      <color theme="1"/>
      <name val="Arial"/>
      <family val="2"/>
    </font>
    <font>
      <i/>
      <sz val="12"/>
      <color theme="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gray125">
        <fgColor indexed="22"/>
      </patternFill>
    </fill>
    <fill>
      <patternFill patternType="solid">
        <fgColor theme="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top/>
      <bottom style="medium">
        <color theme="0"/>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s>
  <cellStyleXfs count="405">
    <xf numFmtId="0" fontId="0" fillId="0" borderId="0"/>
    <xf numFmtId="7" fontId="28" fillId="0" borderId="1" applyFill="0" applyBorder="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3" fillId="20" borderId="2" applyNumberFormat="0" applyAlignment="0" applyProtection="0"/>
    <xf numFmtId="0" fontId="14" fillId="21" borderId="3" applyNumberFormat="0" applyAlignment="0" applyProtection="0"/>
    <xf numFmtId="0" fontId="14" fillId="21" borderId="3" applyNumberFormat="0" applyAlignment="0" applyProtection="0"/>
    <xf numFmtId="39" fontId="26" fillId="0" borderId="0" applyFont="0" applyFill="0" applyBorder="0" applyAlignment="0" applyProtection="0"/>
    <xf numFmtId="37" fontId="28" fillId="0" borderId="4" applyFill="0" applyBorder="0" applyProtection="0"/>
    <xf numFmtId="5" fontId="28" fillId="0" borderId="4" applyFill="0" applyBorder="0" applyProtection="0"/>
    <xf numFmtId="5" fontId="28" fillId="0" borderId="4" applyFill="0" applyBorder="0" applyProtection="0"/>
    <xf numFmtId="43" fontId="4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3" fontId="1" fillId="22" borderId="0"/>
    <xf numFmtId="3" fontId="8" fillId="22" borderId="0"/>
    <xf numFmtId="3" fontId="5" fillId="22" borderId="0"/>
    <xf numFmtId="3" fontId="5" fillId="22" borderId="0"/>
    <xf numFmtId="3" fontId="5" fillId="22" borderId="0"/>
    <xf numFmtId="3" fontId="26" fillId="22" borderId="0"/>
    <xf numFmtId="0" fontId="29" fillId="0" borderId="0"/>
    <xf numFmtId="0" fontId="29" fillId="0" borderId="0"/>
    <xf numFmtId="7" fontId="30" fillId="0" borderId="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170" fontId="31" fillId="0" borderId="0" applyFont="0" applyFill="0" applyBorder="0" applyAlignment="0" applyProtection="0"/>
    <xf numFmtId="14" fontId="32" fillId="23" borderId="0" applyFill="0" applyBorder="0" applyProtection="0">
      <alignment horizontal="right"/>
    </xf>
    <xf numFmtId="165" fontId="33" fillId="24" borderId="0" applyFont="0" applyFill="0" applyBorder="0" applyAlignment="0" applyProtection="0">
      <alignment vertical="center"/>
    </xf>
    <xf numFmtId="166" fontId="33" fillId="24" borderId="0" applyFont="0" applyFill="0" applyBorder="0" applyAlignment="0" applyProtection="0">
      <alignment vertical="center"/>
    </xf>
    <xf numFmtId="39" fontId="33" fillId="25" borderId="0" applyFont="0" applyFill="0" applyBorder="0" applyAlignment="0" applyProtection="0">
      <alignment vertical="center"/>
    </xf>
    <xf numFmtId="0" fontId="15" fillId="0" borderId="0" applyNumberFormat="0" applyFill="0" applyBorder="0" applyAlignment="0" applyProtection="0"/>
    <xf numFmtId="0" fontId="15" fillId="0" borderId="0" applyNumberFormat="0" applyFill="0" applyBorder="0" applyAlignment="0" applyProtection="0"/>
    <xf numFmtId="0" fontId="34" fillId="0" borderId="0">
      <protection locked="0"/>
    </xf>
    <xf numFmtId="0" fontId="34" fillId="0" borderId="0">
      <protection locked="0"/>
    </xf>
    <xf numFmtId="0" fontId="35" fillId="0" borderId="0">
      <protection locked="0"/>
    </xf>
    <xf numFmtId="0" fontId="34" fillId="0" borderId="0">
      <protection locked="0"/>
    </xf>
    <xf numFmtId="0" fontId="34" fillId="0" borderId="0">
      <protection locked="0"/>
    </xf>
    <xf numFmtId="0" fontId="34" fillId="0" borderId="0">
      <protection locked="0"/>
    </xf>
    <xf numFmtId="0" fontId="35" fillId="0" borderId="0">
      <protection locked="0"/>
    </xf>
    <xf numFmtId="2" fontId="31" fillId="0" borderId="0" applyFont="0" applyFill="0" applyBorder="0" applyAlignment="0" applyProtection="0"/>
    <xf numFmtId="0" fontId="29" fillId="0" borderId="0"/>
    <xf numFmtId="0" fontId="29" fillId="0" borderId="0"/>
    <xf numFmtId="0" fontId="16" fillId="4" borderId="0" applyNumberFormat="0" applyBorder="0" applyAlignment="0" applyProtection="0"/>
    <xf numFmtId="0" fontId="16" fillId="4" borderId="0" applyNumberFormat="0" applyBorder="0" applyAlignment="0" applyProtection="0"/>
    <xf numFmtId="38" fontId="4" fillId="24" borderId="0" applyNumberFormat="0" applyBorder="0" applyAlignment="0" applyProtection="0"/>
    <xf numFmtId="0" fontId="36" fillId="0" borderId="0" applyNumberFormat="0" applyBorder="0" applyAlignment="0">
      <alignment horizontal="center"/>
    </xf>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alignment vertical="top"/>
      <protection locked="0"/>
    </xf>
    <xf numFmtId="10" fontId="4" fillId="26" borderId="1" applyNumberFormat="0" applyBorder="0" applyAlignment="0" applyProtection="0"/>
    <xf numFmtId="0" fontId="20" fillId="7" borderId="2" applyNumberFormat="0" applyAlignment="0" applyProtection="0"/>
    <xf numFmtId="0" fontId="20" fillId="7" borderId="2" applyNumberFormat="0" applyAlignment="0" applyProtection="0"/>
    <xf numFmtId="0" fontId="28" fillId="0" borderId="1" applyFill="0" applyBorder="0" applyProtection="0"/>
    <xf numFmtId="0" fontId="4" fillId="0" borderId="0" applyFill="0" applyBorder="0" applyProtection="0"/>
    <xf numFmtId="0" fontId="4" fillId="0" borderId="0" applyFill="0" applyBorder="0" applyProtection="0">
      <alignment horizontal="left"/>
    </xf>
    <xf numFmtId="167" fontId="4" fillId="0" borderId="0" applyFill="0" applyBorder="0" applyProtection="0">
      <alignment horizontal="centerContinuous"/>
    </xf>
    <xf numFmtId="167" fontId="4" fillId="0" borderId="0" applyFill="0" applyBorder="0" applyProtection="0">
      <alignment horizontal="center"/>
    </xf>
    <xf numFmtId="0" fontId="4" fillId="0" borderId="0" applyFill="0" applyBorder="0" applyProtection="0">
      <alignment horizontal="right"/>
    </xf>
    <xf numFmtId="0" fontId="37" fillId="0" borderId="4" applyFill="0" applyBorder="0" applyProtection="0"/>
    <xf numFmtId="0" fontId="28" fillId="0" borderId="8" applyFill="0" applyBorder="0" applyProtection="0">
      <alignment horizontal="center"/>
    </xf>
    <xf numFmtId="0" fontId="28" fillId="0" borderId="4" applyFill="0" applyBorder="0" applyProtection="0">
      <alignment horizontal="centerContinuous"/>
    </xf>
    <xf numFmtId="0" fontId="37" fillId="0" borderId="9" applyFill="0" applyBorder="0" applyProtection="0">
      <alignment horizontal="centerContinuous"/>
    </xf>
    <xf numFmtId="0" fontId="37" fillId="0" borderId="1" applyFill="0" applyBorder="0" applyProtection="0">
      <alignment horizontal="center"/>
    </xf>
    <xf numFmtId="0" fontId="37" fillId="0" borderId="1" applyFill="0" applyBorder="0" applyProtection="0">
      <alignment horizontal="center" wrapText="1"/>
    </xf>
    <xf numFmtId="0" fontId="28" fillId="0" borderId="1" applyFill="0" applyBorder="0" applyProtection="0">
      <alignment horizontal="center" vertical="center"/>
    </xf>
    <xf numFmtId="49" fontId="2" fillId="0" borderId="0" applyFill="0" applyBorder="0" applyProtection="0"/>
    <xf numFmtId="168" fontId="2" fillId="0" borderId="0" applyFill="0" applyBorder="0" applyProtection="0"/>
    <xf numFmtId="169" fontId="2" fillId="0" borderId="0" applyFill="0" applyBorder="0" applyProtection="0"/>
    <xf numFmtId="0" fontId="21" fillId="0" borderId="10" applyNumberFormat="0" applyFill="0" applyAlignment="0" applyProtection="0"/>
    <xf numFmtId="0" fontId="21" fillId="0" borderId="10" applyNumberFormat="0" applyFill="0" applyAlignment="0" applyProtection="0"/>
    <xf numFmtId="0" fontId="22" fillId="27" borderId="0" applyNumberFormat="0" applyBorder="0" applyAlignment="0" applyProtection="0"/>
    <xf numFmtId="0" fontId="22" fillId="27" borderId="0" applyNumberFormat="0" applyBorder="0" applyAlignment="0" applyProtection="0"/>
    <xf numFmtId="37" fontId="38" fillId="0" borderId="0"/>
    <xf numFmtId="164"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5" fillId="0" borderId="0"/>
    <xf numFmtId="0" fontId="5" fillId="0" borderId="0"/>
    <xf numFmtId="0" fontId="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49" fillId="0" borderId="0"/>
    <xf numFmtId="0" fontId="1" fillId="0" borderId="0"/>
    <xf numFmtId="0" fontId="1" fillId="0" borderId="0"/>
    <xf numFmtId="0" fontId="49" fillId="0" borderId="0"/>
    <xf numFmtId="0" fontId="49" fillId="0" borderId="0"/>
    <xf numFmtId="0" fontId="1" fillId="0" borderId="0"/>
    <xf numFmtId="0" fontId="1" fillId="0" borderId="0"/>
    <xf numFmtId="0" fontId="49" fillId="0" borderId="0"/>
    <xf numFmtId="0" fontId="49" fillId="0" borderId="0"/>
    <xf numFmtId="0" fontId="49" fillId="0" borderId="0"/>
    <xf numFmtId="0" fontId="49" fillId="0" borderId="0"/>
    <xf numFmtId="0" fontId="1" fillId="0" borderId="0"/>
    <xf numFmtId="0" fontId="1" fillId="0" borderId="0"/>
    <xf numFmtId="0" fontId="49" fillId="0" borderId="0"/>
    <xf numFmtId="0" fontId="49" fillId="0" borderId="0"/>
    <xf numFmtId="0" fontId="1" fillId="0" borderId="0"/>
    <xf numFmtId="0" fontId="1" fillId="0" borderId="0"/>
    <xf numFmtId="0" fontId="49" fillId="0" borderId="0"/>
    <xf numFmtId="0" fontId="49" fillId="0" borderId="0"/>
    <xf numFmtId="0" fontId="45" fillId="0" borderId="0"/>
    <xf numFmtId="0" fontId="45" fillId="0" borderId="0"/>
    <xf numFmtId="0" fontId="49" fillId="0" borderId="0"/>
    <xf numFmtId="0" fontId="49" fillId="0" borderId="0"/>
    <xf numFmtId="0" fontId="4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5" fillId="0" borderId="0"/>
    <xf numFmtId="0" fontId="49" fillId="0" borderId="0"/>
    <xf numFmtId="0" fontId="49" fillId="0" borderId="0"/>
    <xf numFmtId="0" fontId="49" fillId="0" borderId="0"/>
    <xf numFmtId="0" fontId="49" fillId="0" borderId="0"/>
    <xf numFmtId="0" fontId="49" fillId="0" borderId="0"/>
    <xf numFmtId="0" fontId="1" fillId="0" borderId="0"/>
    <xf numFmtId="0" fontId="5" fillId="28" borderId="11" applyNumberFormat="0" applyFont="0" applyAlignment="0" applyProtection="0"/>
    <xf numFmtId="0" fontId="5" fillId="28" borderId="11" applyNumberFormat="0" applyFont="0" applyAlignment="0" applyProtection="0"/>
    <xf numFmtId="1" fontId="41" fillId="0" borderId="0" applyFill="0" applyBorder="0" applyProtection="0"/>
    <xf numFmtId="2" fontId="28" fillId="0" borderId="1" applyFill="0" applyBorder="0" applyProtection="0"/>
    <xf numFmtId="10" fontId="28" fillId="0" borderId="1" applyFill="0" applyBorder="0" applyProtection="0"/>
    <xf numFmtId="0" fontId="23" fillId="20" borderId="12" applyNumberFormat="0" applyAlignment="0" applyProtection="0"/>
    <xf numFmtId="0" fontId="23" fillId="20" borderId="12" applyNumberFormat="0" applyAlignment="0" applyProtection="0"/>
    <xf numFmtId="0" fontId="3" fillId="0" borderId="13" applyNumberFormat="0" applyAlignment="0" applyProtection="0"/>
    <xf numFmtId="0" fontId="2" fillId="29" borderId="0" applyNumberFormat="0" applyFont="0" applyBorder="0" applyAlignment="0" applyProtection="0"/>
    <xf numFmtId="0" fontId="4" fillId="30" borderId="14" applyNumberFormat="0" applyFont="0" applyBorder="0" applyAlignment="0" applyProtection="0">
      <alignment horizontal="center"/>
    </xf>
    <xf numFmtId="0" fontId="4" fillId="31" borderId="14" applyNumberFormat="0" applyFont="0" applyBorder="0" applyAlignment="0" applyProtection="0">
      <alignment horizontal="center"/>
    </xf>
    <xf numFmtId="0" fontId="2" fillId="0" borderId="15" applyNumberFormat="0" applyAlignment="0" applyProtection="0"/>
    <xf numFmtId="0" fontId="2" fillId="0" borderId="16" applyNumberFormat="0" applyAlignment="0" applyProtection="0"/>
    <xf numFmtId="0" fontId="3" fillId="0" borderId="17" applyNumberFormat="0" applyAlignment="0" applyProtection="0"/>
    <xf numFmtId="0" fontId="29" fillId="0" borderId="0"/>
    <xf numFmtId="10" fontId="26"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43" fillId="0" borderId="18">
      <alignment horizontal="center"/>
    </xf>
    <xf numFmtId="3" fontId="42" fillId="0" borderId="0" applyFont="0" applyFill="0" applyBorder="0" applyAlignment="0" applyProtection="0"/>
    <xf numFmtId="0" fontId="42" fillId="32" borderId="0" applyNumberFormat="0" applyFont="0" applyBorder="0" applyAlignment="0" applyProtection="0"/>
    <xf numFmtId="0" fontId="28" fillId="33" borderId="0" applyNumberFormat="0" applyFont="0" applyBorder="0" applyAlignment="0" applyProtection="0"/>
    <xf numFmtId="0" fontId="27" fillId="0" borderId="0">
      <alignment vertical="top"/>
    </xf>
    <xf numFmtId="0" fontId="28" fillId="0" borderId="1" applyFill="0" applyBorder="0" applyProtection="0"/>
    <xf numFmtId="0" fontId="28" fillId="0" borderId="1" applyFill="0" applyBorder="0" applyProtection="0">
      <alignment horizontal="center"/>
    </xf>
    <xf numFmtId="0" fontId="9" fillId="0" borderId="0" applyNumberFormat="0" applyFill="0" applyBorder="0" applyAlignment="0" applyProtection="0"/>
    <xf numFmtId="0" fontId="9" fillId="0" borderId="0" applyNumberFormat="0" applyFill="0" applyBorder="0" applyAlignment="0" applyProtection="0"/>
    <xf numFmtId="0" fontId="44" fillId="0" borderId="0" applyNumberFormat="0" applyBorder="0">
      <alignment horizontal="centerContinuous" vertical="center"/>
    </xf>
    <xf numFmtId="0" fontId="24" fillId="0" borderId="19" applyNumberFormat="0" applyFill="0" applyAlignment="0" applyProtection="0"/>
    <xf numFmtId="0" fontId="24" fillId="0" borderId="19" applyNumberFormat="0" applyFill="0" applyAlignment="0" applyProtection="0"/>
    <xf numFmtId="6" fontId="3" fillId="0" borderId="20" applyFill="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85">
    <xf numFmtId="0" fontId="0" fillId="0" borderId="0" xfId="0"/>
    <xf numFmtId="0" fontId="6" fillId="0" borderId="0" xfId="368" applyFont="1"/>
    <xf numFmtId="0" fontId="4" fillId="0" borderId="0" xfId="368" applyFont="1" applyAlignment="1">
      <alignment horizontal="left"/>
    </xf>
    <xf numFmtId="0" fontId="1" fillId="0" borderId="0" xfId="368" applyAlignment="1">
      <alignment horizontal="right"/>
    </xf>
    <xf numFmtId="0" fontId="1" fillId="0" borderId="0" xfId="368"/>
    <xf numFmtId="0" fontId="1" fillId="34" borderId="21" xfId="368" applyFill="1" applyBorder="1" applyAlignment="1">
      <alignment horizontal="right"/>
    </xf>
    <xf numFmtId="0" fontId="46" fillId="34" borderId="18" xfId="368" applyFont="1" applyFill="1" applyBorder="1" applyAlignment="1" applyProtection="1">
      <alignment horizontal="right"/>
      <protection locked="0"/>
    </xf>
    <xf numFmtId="0" fontId="46" fillId="34" borderId="18" xfId="368" applyFont="1" applyFill="1" applyBorder="1" applyAlignment="1" applyProtection="1">
      <alignment horizontal="center"/>
      <protection locked="0"/>
    </xf>
    <xf numFmtId="0" fontId="46" fillId="34" borderId="18" xfId="368" applyFont="1" applyFill="1" applyBorder="1" applyProtection="1">
      <protection locked="0"/>
    </xf>
    <xf numFmtId="0" fontId="46" fillId="34" borderId="22" xfId="368" applyFont="1" applyFill="1" applyBorder="1" applyProtection="1">
      <protection locked="0"/>
    </xf>
    <xf numFmtId="0" fontId="51" fillId="34" borderId="0" xfId="368" applyFont="1" applyFill="1" applyAlignment="1" applyProtection="1">
      <alignment horizontal="right"/>
      <protection locked="0"/>
    </xf>
    <xf numFmtId="0" fontId="51" fillId="34" borderId="0" xfId="368" applyFont="1" applyFill="1" applyProtection="1">
      <protection locked="0"/>
    </xf>
    <xf numFmtId="0" fontId="51" fillId="34" borderId="0" xfId="368" applyFont="1" applyFill="1" applyAlignment="1">
      <alignment horizontal="right"/>
    </xf>
    <xf numFmtId="0" fontId="6" fillId="0" borderId="0" xfId="0" applyFont="1"/>
    <xf numFmtId="37" fontId="1" fillId="0" borderId="0" xfId="368" applyNumberFormat="1"/>
    <xf numFmtId="0" fontId="51" fillId="34" borderId="23" xfId="368" applyFont="1" applyFill="1" applyBorder="1" applyAlignment="1" applyProtection="1">
      <alignment horizontal="right"/>
      <protection locked="0"/>
    </xf>
    <xf numFmtId="0" fontId="52" fillId="34" borderId="0" xfId="368" applyFont="1" applyFill="1" applyAlignment="1" applyProtection="1">
      <alignment horizontal="center"/>
      <protection locked="0"/>
    </xf>
    <xf numFmtId="0" fontId="46" fillId="34" borderId="24" xfId="368" applyFont="1" applyFill="1" applyBorder="1" applyProtection="1">
      <protection locked="0"/>
    </xf>
    <xf numFmtId="0" fontId="53" fillId="34" borderId="25" xfId="368" applyFont="1" applyFill="1" applyBorder="1" applyAlignment="1">
      <alignment horizontal="centerContinuous"/>
    </xf>
    <xf numFmtId="0" fontId="53" fillId="34" borderId="26" xfId="368" applyFont="1" applyFill="1" applyBorder="1" applyAlignment="1">
      <alignment horizontal="centerContinuous"/>
    </xf>
    <xf numFmtId="0" fontId="53" fillId="34" borderId="27" xfId="368" applyFont="1" applyFill="1" applyBorder="1" applyAlignment="1">
      <alignment horizontal="centerContinuous"/>
    </xf>
    <xf numFmtId="0" fontId="46" fillId="34" borderId="0" xfId="368" applyFont="1" applyFill="1" applyProtection="1">
      <protection locked="0"/>
    </xf>
    <xf numFmtId="0" fontId="51" fillId="34" borderId="18" xfId="368" applyFont="1" applyFill="1" applyBorder="1" applyAlignment="1" applyProtection="1">
      <alignment horizontal="right"/>
      <protection locked="0"/>
    </xf>
    <xf numFmtId="0" fontId="52" fillId="34" borderId="18" xfId="368" applyFont="1" applyFill="1" applyBorder="1" applyAlignment="1" applyProtection="1">
      <alignment horizontal="center"/>
      <protection locked="0"/>
    </xf>
    <xf numFmtId="42" fontId="7" fillId="0" borderId="28" xfId="368" applyNumberFormat="1" applyFont="1" applyBorder="1" applyAlignment="1">
      <alignment horizontal="center" vertical="center" wrapText="1"/>
    </xf>
    <xf numFmtId="0" fontId="6" fillId="0" borderId="29" xfId="368" applyFont="1" applyBorder="1"/>
    <xf numFmtId="0" fontId="6" fillId="0" borderId="31" xfId="368" applyFont="1" applyBorder="1"/>
    <xf numFmtId="0" fontId="4" fillId="0" borderId="32" xfId="368" applyFont="1" applyBorder="1"/>
    <xf numFmtId="0" fontId="6" fillId="0" borderId="32" xfId="368" applyFont="1" applyBorder="1"/>
    <xf numFmtId="42" fontId="6" fillId="36" borderId="34" xfId="0" applyNumberFormat="1" applyFont="1" applyFill="1" applyBorder="1" applyAlignment="1">
      <alignment wrapText="1"/>
    </xf>
    <xf numFmtId="3" fontId="6" fillId="36" borderId="35" xfId="0" applyNumberFormat="1" applyFont="1" applyFill="1" applyBorder="1" applyAlignment="1">
      <alignment wrapText="1"/>
    </xf>
    <xf numFmtId="0" fontId="7" fillId="36" borderId="36" xfId="0" applyFont="1" applyFill="1" applyBorder="1"/>
    <xf numFmtId="42" fontId="54" fillId="36" borderId="34" xfId="0" applyNumberFormat="1" applyFont="1" applyFill="1" applyBorder="1" applyAlignment="1">
      <alignment wrapText="1"/>
    </xf>
    <xf numFmtId="3" fontId="7" fillId="36" borderId="30" xfId="368" applyNumberFormat="1" applyFont="1" applyFill="1" applyBorder="1" applyAlignment="1">
      <alignment horizontal="center" vertical="center" wrapText="1"/>
    </xf>
    <xf numFmtId="3" fontId="7" fillId="36" borderId="33" xfId="368" applyNumberFormat="1" applyFont="1" applyFill="1" applyBorder="1" applyAlignment="1">
      <alignment horizontal="center" vertical="center" wrapText="1"/>
    </xf>
    <xf numFmtId="42" fontId="7" fillId="36" borderId="28" xfId="368" applyNumberFormat="1" applyFont="1" applyFill="1" applyBorder="1" applyAlignment="1">
      <alignment horizontal="center" vertical="center" wrapText="1"/>
    </xf>
    <xf numFmtId="42" fontId="7" fillId="36" borderId="32" xfId="368" applyNumberFormat="1" applyFont="1" applyFill="1" applyBorder="1" applyAlignment="1">
      <alignment horizontal="center" vertical="center" wrapText="1"/>
    </xf>
    <xf numFmtId="42" fontId="7" fillId="0" borderId="51" xfId="368" applyNumberFormat="1" applyFont="1" applyBorder="1" applyAlignment="1">
      <alignment horizontal="center" vertical="center" wrapText="1"/>
    </xf>
    <xf numFmtId="0" fontId="56" fillId="35" borderId="1" xfId="368" applyFont="1" applyFill="1" applyBorder="1" applyAlignment="1">
      <alignment horizontal="center" vertical="center" wrapText="1"/>
    </xf>
    <xf numFmtId="0" fontId="7" fillId="36" borderId="31" xfId="0" applyFont="1" applyFill="1" applyBorder="1"/>
    <xf numFmtId="0" fontId="48" fillId="0" borderId="60" xfId="0" applyFont="1" applyBorder="1"/>
    <xf numFmtId="42" fontId="7" fillId="0" borderId="61" xfId="368" applyNumberFormat="1" applyFont="1" applyBorder="1" applyAlignment="1">
      <alignment horizontal="center" vertical="center" wrapText="1"/>
    </xf>
    <xf numFmtId="3" fontId="6" fillId="38" borderId="32" xfId="368" applyNumberFormat="1" applyFont="1" applyFill="1" applyBorder="1"/>
    <xf numFmtId="0" fontId="48" fillId="0" borderId="29" xfId="0" applyFont="1" applyBorder="1"/>
    <xf numFmtId="3" fontId="7" fillId="0" borderId="30" xfId="368" applyNumberFormat="1" applyFont="1" applyBorder="1" applyAlignment="1">
      <alignment horizontal="center" vertical="center" wrapText="1"/>
    </xf>
    <xf numFmtId="0" fontId="52" fillId="34" borderId="50" xfId="368" applyFont="1" applyFill="1" applyBorder="1" applyAlignment="1" applyProtection="1">
      <alignment horizontal="center"/>
      <protection locked="0"/>
    </xf>
    <xf numFmtId="0" fontId="4" fillId="0" borderId="40" xfId="368" applyFont="1" applyBorder="1"/>
    <xf numFmtId="0" fontId="4" fillId="0" borderId="41" xfId="368" applyFont="1" applyBorder="1"/>
    <xf numFmtId="0" fontId="4" fillId="0" borderId="42" xfId="368" applyFont="1" applyBorder="1"/>
    <xf numFmtId="0" fontId="6" fillId="0" borderId="43" xfId="368" applyFont="1" applyBorder="1" applyAlignment="1">
      <alignment horizontal="right"/>
    </xf>
    <xf numFmtId="0" fontId="6" fillId="0" borderId="44" xfId="368" applyFont="1" applyBorder="1" applyAlignment="1">
      <alignment horizontal="right"/>
    </xf>
    <xf numFmtId="0" fontId="6" fillId="0" borderId="46" xfId="368" applyFont="1" applyBorder="1" applyAlignment="1">
      <alignment horizontal="right"/>
    </xf>
    <xf numFmtId="0" fontId="1" fillId="0" borderId="43" xfId="368" applyBorder="1" applyAlignment="1">
      <alignment horizontal="left"/>
    </xf>
    <xf numFmtId="0" fontId="1" fillId="0" borderId="44" xfId="368" applyBorder="1" applyAlignment="1">
      <alignment horizontal="left"/>
    </xf>
    <xf numFmtId="0" fontId="1" fillId="0" borderId="45" xfId="368" applyBorder="1" applyAlignment="1">
      <alignment horizontal="left"/>
    </xf>
    <xf numFmtId="0" fontId="7" fillId="36" borderId="49" xfId="368" applyFont="1" applyFill="1" applyBorder="1" applyAlignment="1">
      <alignment horizontal="right" wrapText="1"/>
    </xf>
    <xf numFmtId="0" fontId="7" fillId="36" borderId="48" xfId="368" applyFont="1" applyFill="1" applyBorder="1" applyAlignment="1">
      <alignment horizontal="right" wrapText="1"/>
    </xf>
    <xf numFmtId="0" fontId="7" fillId="36" borderId="47" xfId="0" applyFont="1" applyFill="1" applyBorder="1" applyAlignment="1">
      <alignment horizontal="right" wrapText="1"/>
    </xf>
    <xf numFmtId="0" fontId="7" fillId="36" borderId="48" xfId="0" applyFont="1" applyFill="1" applyBorder="1" applyAlignment="1">
      <alignment horizontal="right" wrapText="1"/>
    </xf>
    <xf numFmtId="0" fontId="57" fillId="35" borderId="54" xfId="0" applyFont="1" applyFill="1" applyBorder="1" applyAlignment="1">
      <alignment horizontal="center"/>
    </xf>
    <xf numFmtId="0" fontId="57" fillId="35" borderId="55" xfId="0" applyFont="1" applyFill="1" applyBorder="1" applyAlignment="1">
      <alignment horizontal="center"/>
    </xf>
    <xf numFmtId="0" fontId="57" fillId="35" borderId="56" xfId="0" applyFont="1" applyFill="1" applyBorder="1" applyAlignment="1">
      <alignment horizontal="center"/>
    </xf>
    <xf numFmtId="0" fontId="55" fillId="37" borderId="58" xfId="368" applyFont="1" applyFill="1" applyBorder="1" applyAlignment="1">
      <alignment horizontal="center" vertical="center" wrapText="1"/>
    </xf>
    <xf numFmtId="0" fontId="55" fillId="37" borderId="1" xfId="368" applyFont="1" applyFill="1" applyBorder="1" applyAlignment="1">
      <alignment horizontal="center" vertical="center" wrapText="1"/>
    </xf>
    <xf numFmtId="0" fontId="56" fillId="37" borderId="58" xfId="0" applyFont="1" applyFill="1" applyBorder="1" applyAlignment="1">
      <alignment horizontal="center" wrapText="1"/>
    </xf>
    <xf numFmtId="0" fontId="56" fillId="37" borderId="58" xfId="0" applyFont="1" applyFill="1" applyBorder="1" applyAlignment="1">
      <alignment horizontal="center"/>
    </xf>
    <xf numFmtId="0" fontId="56" fillId="37" borderId="58" xfId="368" applyFont="1" applyFill="1" applyBorder="1" applyAlignment="1">
      <alignment horizontal="center" vertical="center" wrapText="1"/>
    </xf>
    <xf numFmtId="0" fontId="56" fillId="37" borderId="1" xfId="368" applyFont="1" applyFill="1" applyBorder="1" applyAlignment="1">
      <alignment horizontal="center" vertical="center" wrapText="1"/>
    </xf>
    <xf numFmtId="0" fontId="56" fillId="37" borderId="59" xfId="368" applyFont="1" applyFill="1" applyBorder="1" applyAlignment="1">
      <alignment horizontal="center" vertical="center" wrapText="1"/>
    </xf>
    <xf numFmtId="0" fontId="56" fillId="37" borderId="53" xfId="368" applyFont="1" applyFill="1" applyBorder="1" applyAlignment="1">
      <alignment horizontal="center" vertical="center" wrapText="1"/>
    </xf>
    <xf numFmtId="0" fontId="55" fillId="37" borderId="57" xfId="368" applyFont="1" applyFill="1" applyBorder="1" applyAlignment="1">
      <alignment horizontal="center" vertical="center" wrapText="1"/>
    </xf>
    <xf numFmtId="0" fontId="55" fillId="37" borderId="52" xfId="368" applyFont="1" applyFill="1" applyBorder="1" applyAlignment="1">
      <alignment horizontal="center" vertical="center" wrapText="1"/>
    </xf>
    <xf numFmtId="0" fontId="47" fillId="0" borderId="25" xfId="368" applyFont="1" applyBorder="1" applyAlignment="1">
      <alignment horizontal="left" vertical="top" wrapText="1"/>
    </xf>
    <xf numFmtId="0" fontId="47" fillId="0" borderId="26" xfId="368" applyFont="1" applyBorder="1" applyAlignment="1">
      <alignment horizontal="left" vertical="top" wrapText="1"/>
    </xf>
    <xf numFmtId="0" fontId="47" fillId="0" borderId="27" xfId="368" applyFont="1" applyBorder="1" applyAlignment="1">
      <alignment horizontal="left" vertical="top" wrapText="1"/>
    </xf>
    <xf numFmtId="0" fontId="47" fillId="0" borderId="23" xfId="368" applyFont="1" applyBorder="1" applyAlignment="1">
      <alignment horizontal="left" vertical="top" wrapText="1"/>
    </xf>
    <xf numFmtId="0" fontId="47" fillId="0" borderId="0" xfId="368" applyFont="1" applyAlignment="1">
      <alignment horizontal="left" vertical="top" wrapText="1"/>
    </xf>
    <xf numFmtId="0" fontId="47" fillId="0" borderId="24" xfId="368" applyFont="1" applyBorder="1" applyAlignment="1">
      <alignment horizontal="left" vertical="top" wrapText="1"/>
    </xf>
    <xf numFmtId="0" fontId="47" fillId="0" borderId="21" xfId="368" applyFont="1" applyBorder="1" applyAlignment="1">
      <alignment horizontal="left" vertical="top" wrapText="1"/>
    </xf>
    <xf numFmtId="0" fontId="47" fillId="0" borderId="18" xfId="368" applyFont="1" applyBorder="1" applyAlignment="1">
      <alignment horizontal="left" vertical="top" wrapText="1"/>
    </xf>
    <xf numFmtId="0" fontId="47" fillId="0" borderId="22" xfId="368" applyFont="1" applyBorder="1" applyAlignment="1">
      <alignment horizontal="left" vertical="top" wrapText="1"/>
    </xf>
    <xf numFmtId="0" fontId="52" fillId="34" borderId="50" xfId="368" applyFont="1" applyFill="1" applyBorder="1" applyAlignment="1" applyProtection="1">
      <alignment horizontal="center"/>
      <protection locked="0"/>
    </xf>
    <xf numFmtId="0" fontId="57" fillId="35" borderId="37" xfId="0" applyFont="1" applyFill="1" applyBorder="1" applyAlignment="1">
      <alignment horizontal="center"/>
    </xf>
    <xf numFmtId="0" fontId="57" fillId="35" borderId="38" xfId="0" applyFont="1" applyFill="1" applyBorder="1" applyAlignment="1">
      <alignment horizontal="center"/>
    </xf>
    <xf numFmtId="0" fontId="57" fillId="35" borderId="39" xfId="0" applyFont="1" applyFill="1" applyBorder="1" applyAlignment="1">
      <alignment horizontal="center"/>
    </xf>
  </cellXfs>
  <cellStyles count="405">
    <cellStyle name="$2" xfId="1" xr:uid="{00000000-0005-0000-0000-000000000000}"/>
    <cellStyle name="20% - Accent1 2" xfId="2" xr:uid="{00000000-0005-0000-0000-000001000000}"/>
    <cellStyle name="20% - Accent1 3" xfId="3" xr:uid="{00000000-0005-0000-0000-000002000000}"/>
    <cellStyle name="20% - Accent2 2" xfId="4" xr:uid="{00000000-0005-0000-0000-000003000000}"/>
    <cellStyle name="20% - Accent2 3" xfId="5" xr:uid="{00000000-0005-0000-0000-000004000000}"/>
    <cellStyle name="20% - Accent3 2" xfId="6" xr:uid="{00000000-0005-0000-0000-000005000000}"/>
    <cellStyle name="20% - Accent3 3" xfId="7" xr:uid="{00000000-0005-0000-0000-000006000000}"/>
    <cellStyle name="20% - Accent4 2" xfId="8" xr:uid="{00000000-0005-0000-0000-000007000000}"/>
    <cellStyle name="20% - Accent4 3" xfId="9" xr:uid="{00000000-0005-0000-0000-000008000000}"/>
    <cellStyle name="20% - Accent5 2" xfId="10" xr:uid="{00000000-0005-0000-0000-000009000000}"/>
    <cellStyle name="20% - Accent5 3" xfId="11" xr:uid="{00000000-0005-0000-0000-00000A000000}"/>
    <cellStyle name="20% - Accent6 2" xfId="12" xr:uid="{00000000-0005-0000-0000-00000B000000}"/>
    <cellStyle name="20% - Accent6 3" xfId="13" xr:uid="{00000000-0005-0000-0000-00000C000000}"/>
    <cellStyle name="40% - Accent1 2" xfId="14" xr:uid="{00000000-0005-0000-0000-00000D000000}"/>
    <cellStyle name="40% - Accent1 3" xfId="15" xr:uid="{00000000-0005-0000-0000-00000E000000}"/>
    <cellStyle name="40% - Accent2 2" xfId="16" xr:uid="{00000000-0005-0000-0000-00000F000000}"/>
    <cellStyle name="40% - Accent2 3" xfId="17" xr:uid="{00000000-0005-0000-0000-000010000000}"/>
    <cellStyle name="40% - Accent3 2" xfId="18" xr:uid="{00000000-0005-0000-0000-000011000000}"/>
    <cellStyle name="40% - Accent3 3" xfId="19" xr:uid="{00000000-0005-0000-0000-000012000000}"/>
    <cellStyle name="40% - Accent4 2" xfId="20" xr:uid="{00000000-0005-0000-0000-000013000000}"/>
    <cellStyle name="40% - Accent4 3" xfId="21" xr:uid="{00000000-0005-0000-0000-000014000000}"/>
    <cellStyle name="40% - Accent5 2" xfId="22" xr:uid="{00000000-0005-0000-0000-000015000000}"/>
    <cellStyle name="40% - Accent5 3" xfId="23" xr:uid="{00000000-0005-0000-0000-000016000000}"/>
    <cellStyle name="40% - Accent6 2" xfId="24" xr:uid="{00000000-0005-0000-0000-000017000000}"/>
    <cellStyle name="40% - Accent6 3" xfId="25" xr:uid="{00000000-0005-0000-0000-000018000000}"/>
    <cellStyle name="60% - Accent1 2" xfId="26" xr:uid="{00000000-0005-0000-0000-000019000000}"/>
    <cellStyle name="60% - Accent1 3" xfId="27" xr:uid="{00000000-0005-0000-0000-00001A000000}"/>
    <cellStyle name="60% - Accent2 2" xfId="28" xr:uid="{00000000-0005-0000-0000-00001B000000}"/>
    <cellStyle name="60% - Accent2 3" xfId="29" xr:uid="{00000000-0005-0000-0000-00001C000000}"/>
    <cellStyle name="60% - Accent3 2" xfId="30" xr:uid="{00000000-0005-0000-0000-00001D000000}"/>
    <cellStyle name="60% - Accent3 3" xfId="31" xr:uid="{00000000-0005-0000-0000-00001E000000}"/>
    <cellStyle name="60% - Accent4 2" xfId="32" xr:uid="{00000000-0005-0000-0000-00001F000000}"/>
    <cellStyle name="60% - Accent4 3" xfId="33" xr:uid="{00000000-0005-0000-0000-000020000000}"/>
    <cellStyle name="60% - Accent5 2" xfId="34" xr:uid="{00000000-0005-0000-0000-000021000000}"/>
    <cellStyle name="60% - Accent5 3" xfId="35" xr:uid="{00000000-0005-0000-0000-000022000000}"/>
    <cellStyle name="60% - Accent6 2" xfId="36" xr:uid="{00000000-0005-0000-0000-000023000000}"/>
    <cellStyle name="60% - Accent6 3" xfId="37" xr:uid="{00000000-0005-0000-0000-000024000000}"/>
    <cellStyle name="Accent1 2" xfId="38" xr:uid="{00000000-0005-0000-0000-000025000000}"/>
    <cellStyle name="Accent1 3" xfId="39" xr:uid="{00000000-0005-0000-0000-000026000000}"/>
    <cellStyle name="Accent2 2" xfId="40" xr:uid="{00000000-0005-0000-0000-000027000000}"/>
    <cellStyle name="Accent2 3" xfId="41" xr:uid="{00000000-0005-0000-0000-000028000000}"/>
    <cellStyle name="Accent3 2" xfId="42" xr:uid="{00000000-0005-0000-0000-000029000000}"/>
    <cellStyle name="Accent3 3" xfId="43" xr:uid="{00000000-0005-0000-0000-00002A000000}"/>
    <cellStyle name="Accent4 2" xfId="44" xr:uid="{00000000-0005-0000-0000-00002B000000}"/>
    <cellStyle name="Accent4 3" xfId="45" xr:uid="{00000000-0005-0000-0000-00002C000000}"/>
    <cellStyle name="Accent5 2" xfId="46" xr:uid="{00000000-0005-0000-0000-00002D000000}"/>
    <cellStyle name="Accent5 3" xfId="47" xr:uid="{00000000-0005-0000-0000-00002E000000}"/>
    <cellStyle name="Accent6 2" xfId="48" xr:uid="{00000000-0005-0000-0000-00002F000000}"/>
    <cellStyle name="Accent6 3"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2]" xfId="56" xr:uid="{00000000-0005-0000-0000-000037000000}"/>
    <cellStyle name="Comma 0" xfId="57" xr:uid="{00000000-0005-0000-0000-000038000000}"/>
    <cellStyle name="Comma 0 $" xfId="58" xr:uid="{00000000-0005-0000-0000-000039000000}"/>
    <cellStyle name="Comma 0 total" xfId="59" xr:uid="{00000000-0005-0000-0000-00003A000000}"/>
    <cellStyle name="Comma 2" xfId="60" xr:uid="{00000000-0005-0000-0000-00003B000000}"/>
    <cellStyle name="Comma 2 2" xfId="61" xr:uid="{00000000-0005-0000-0000-00003C000000}"/>
    <cellStyle name="Comma 2 3" xfId="62" xr:uid="{00000000-0005-0000-0000-00003D000000}"/>
    <cellStyle name="Comma 3" xfId="63" xr:uid="{00000000-0005-0000-0000-00003E000000}"/>
    <cellStyle name="Comma 4" xfId="64" xr:uid="{00000000-0005-0000-0000-00003F000000}"/>
    <cellStyle name="Comma0" xfId="65" xr:uid="{00000000-0005-0000-0000-000040000000}"/>
    <cellStyle name="Comma0 2" xfId="66" xr:uid="{00000000-0005-0000-0000-000041000000}"/>
    <cellStyle name="Comma0 2 2" xfId="67" xr:uid="{00000000-0005-0000-0000-000042000000}"/>
    <cellStyle name="Comma0 2 3" xfId="68" xr:uid="{00000000-0005-0000-0000-000043000000}"/>
    <cellStyle name="Comma0 3" xfId="69" xr:uid="{00000000-0005-0000-0000-000044000000}"/>
    <cellStyle name="Comma0 4" xfId="70" xr:uid="{00000000-0005-0000-0000-000045000000}"/>
    <cellStyle name="Comma1 - Style1" xfId="71" xr:uid="{00000000-0005-0000-0000-000046000000}"/>
    <cellStyle name="Curren - Style2" xfId="72" xr:uid="{00000000-0005-0000-0000-000047000000}"/>
    <cellStyle name="Currency [2]" xfId="73" xr:uid="{00000000-0005-0000-0000-000048000000}"/>
    <cellStyle name="Currency 2" xfId="74" xr:uid="{00000000-0005-0000-0000-000049000000}"/>
    <cellStyle name="Currency 2 2" xfId="75" xr:uid="{00000000-0005-0000-0000-00004A000000}"/>
    <cellStyle name="Currency 2 3" xfId="76" xr:uid="{00000000-0005-0000-0000-00004B000000}"/>
    <cellStyle name="Currency 3" xfId="77" xr:uid="{00000000-0005-0000-0000-00004C000000}"/>
    <cellStyle name="Currency 6" xfId="78" xr:uid="{00000000-0005-0000-0000-00004D000000}"/>
    <cellStyle name="Currency0" xfId="79" xr:uid="{00000000-0005-0000-0000-00004E000000}"/>
    <cellStyle name="Date" xfId="80" xr:uid="{00000000-0005-0000-0000-00004F000000}"/>
    <cellStyle name="DecimalsFour" xfId="81" xr:uid="{00000000-0005-0000-0000-000050000000}"/>
    <cellStyle name="DecimalsNone" xfId="82" xr:uid="{00000000-0005-0000-0000-000051000000}"/>
    <cellStyle name="DecimalsTwo" xfId="83" xr:uid="{00000000-0005-0000-0000-000052000000}"/>
    <cellStyle name="Explanatory Text 2" xfId="84" xr:uid="{00000000-0005-0000-0000-000053000000}"/>
    <cellStyle name="Explanatory Text 3" xfId="85" xr:uid="{00000000-0005-0000-0000-000054000000}"/>
    <cellStyle name="F2" xfId="86" xr:uid="{00000000-0005-0000-0000-000055000000}"/>
    <cellStyle name="F3" xfId="87" xr:uid="{00000000-0005-0000-0000-000056000000}"/>
    <cellStyle name="F4" xfId="88" xr:uid="{00000000-0005-0000-0000-000057000000}"/>
    <cellStyle name="F5" xfId="89" xr:uid="{00000000-0005-0000-0000-000058000000}"/>
    <cellStyle name="F6" xfId="90" xr:uid="{00000000-0005-0000-0000-000059000000}"/>
    <cellStyle name="F7" xfId="91" xr:uid="{00000000-0005-0000-0000-00005A000000}"/>
    <cellStyle name="F8" xfId="92" xr:uid="{00000000-0005-0000-0000-00005B000000}"/>
    <cellStyle name="Fixed" xfId="93" xr:uid="{00000000-0005-0000-0000-00005C000000}"/>
    <cellStyle name="Fixed2 - Style2" xfId="94" xr:uid="{00000000-0005-0000-0000-00005D000000}"/>
    <cellStyle name="Fixed4 - Style3" xfId="95" xr:uid="{00000000-0005-0000-0000-00005E000000}"/>
    <cellStyle name="Good 2" xfId="96" xr:uid="{00000000-0005-0000-0000-00005F000000}"/>
    <cellStyle name="Good 3" xfId="97" xr:uid="{00000000-0005-0000-0000-000060000000}"/>
    <cellStyle name="Grey" xfId="98" xr:uid="{00000000-0005-0000-0000-000061000000}"/>
    <cellStyle name="Heading" xfId="99" xr:uid="{00000000-0005-0000-0000-000062000000}"/>
    <cellStyle name="Heading 1 2" xfId="100" xr:uid="{00000000-0005-0000-0000-000063000000}"/>
    <cellStyle name="Heading 1 3" xfId="101" xr:uid="{00000000-0005-0000-0000-000064000000}"/>
    <cellStyle name="Heading 2 2" xfId="102" xr:uid="{00000000-0005-0000-0000-000065000000}"/>
    <cellStyle name="Heading 2 3" xfId="103" xr:uid="{00000000-0005-0000-0000-000066000000}"/>
    <cellStyle name="Heading 3 2" xfId="104" xr:uid="{00000000-0005-0000-0000-000067000000}"/>
    <cellStyle name="Heading 3 3" xfId="105" xr:uid="{00000000-0005-0000-0000-000068000000}"/>
    <cellStyle name="Heading 4 2" xfId="106" xr:uid="{00000000-0005-0000-0000-000069000000}"/>
    <cellStyle name="Heading 4 3" xfId="107" xr:uid="{00000000-0005-0000-0000-00006A000000}"/>
    <cellStyle name="Hyperlink 2" xfId="108" xr:uid="{00000000-0005-0000-0000-00006B000000}"/>
    <cellStyle name="Input [yellow]" xfId="109" xr:uid="{00000000-0005-0000-0000-00006C000000}"/>
    <cellStyle name="Input 2" xfId="110" xr:uid="{00000000-0005-0000-0000-00006D000000}"/>
    <cellStyle name="Input 3" xfId="111" xr:uid="{00000000-0005-0000-0000-00006E000000}"/>
    <cellStyle name="Item" xfId="112" xr:uid="{00000000-0005-0000-0000-00006F000000}"/>
    <cellStyle name="Item 8" xfId="113" xr:uid="{00000000-0005-0000-0000-000070000000}"/>
    <cellStyle name="Item 8 left" xfId="114" xr:uid="{00000000-0005-0000-0000-000071000000}"/>
    <cellStyle name="Item 8 long date" xfId="115" xr:uid="{00000000-0005-0000-0000-000072000000}"/>
    <cellStyle name="Item 8 long date center" xfId="116" xr:uid="{00000000-0005-0000-0000-000073000000}"/>
    <cellStyle name="Item 8 right" xfId="117" xr:uid="{00000000-0005-0000-0000-000074000000}"/>
    <cellStyle name="Item bold" xfId="118" xr:uid="{00000000-0005-0000-0000-000075000000}"/>
    <cellStyle name="Item centered" xfId="119" xr:uid="{00000000-0005-0000-0000-000076000000}"/>
    <cellStyle name="Item centered accross" xfId="120" xr:uid="{00000000-0005-0000-0000-000077000000}"/>
    <cellStyle name="Item centered accross bold" xfId="121" xr:uid="{00000000-0005-0000-0000-000078000000}"/>
    <cellStyle name="Item centered bold" xfId="122" xr:uid="{00000000-0005-0000-0000-000079000000}"/>
    <cellStyle name="Item centered bold wrap" xfId="123" xr:uid="{00000000-0005-0000-0000-00007A000000}"/>
    <cellStyle name="Item centered vc" xfId="124" xr:uid="{00000000-0005-0000-0000-00007B000000}"/>
    <cellStyle name="Level 1" xfId="125" xr:uid="{00000000-0005-0000-0000-00007C000000}"/>
    <cellStyle name="Level 2" xfId="126" xr:uid="{00000000-0005-0000-0000-00007D000000}"/>
    <cellStyle name="Level 3" xfId="127" xr:uid="{00000000-0005-0000-0000-00007E000000}"/>
    <cellStyle name="Linked Cell 2" xfId="128" xr:uid="{00000000-0005-0000-0000-00007F000000}"/>
    <cellStyle name="Linked Cell 3" xfId="129" xr:uid="{00000000-0005-0000-0000-000080000000}"/>
    <cellStyle name="Neutral 2" xfId="130" xr:uid="{00000000-0005-0000-0000-000081000000}"/>
    <cellStyle name="Neutral 3" xfId="131" xr:uid="{00000000-0005-0000-0000-000082000000}"/>
    <cellStyle name="no dec" xfId="132" xr:uid="{00000000-0005-0000-0000-000083000000}"/>
    <cellStyle name="Normal" xfId="0" builtinId="0"/>
    <cellStyle name="Normal - Style1" xfId="133" xr:uid="{00000000-0005-0000-0000-000085000000}"/>
    <cellStyle name="Normal - Style2" xfId="134" xr:uid="{00000000-0005-0000-0000-000086000000}"/>
    <cellStyle name="Normal - Style3" xfId="135" xr:uid="{00000000-0005-0000-0000-000087000000}"/>
    <cellStyle name="Normal - Style4" xfId="136" xr:uid="{00000000-0005-0000-0000-000088000000}"/>
    <cellStyle name="Normal - Style5" xfId="137" xr:uid="{00000000-0005-0000-0000-000089000000}"/>
    <cellStyle name="Normal - Style6" xfId="138" xr:uid="{00000000-0005-0000-0000-00008A000000}"/>
    <cellStyle name="Normal - Style7" xfId="139" xr:uid="{00000000-0005-0000-0000-00008B000000}"/>
    <cellStyle name="Normal - Style8" xfId="140" xr:uid="{00000000-0005-0000-0000-00008C000000}"/>
    <cellStyle name="Normal 11" xfId="141" xr:uid="{00000000-0005-0000-0000-00008D000000}"/>
    <cellStyle name="Normal 13" xfId="142" xr:uid="{00000000-0005-0000-0000-00008E000000}"/>
    <cellStyle name="Normal 14" xfId="143" xr:uid="{00000000-0005-0000-0000-00008F000000}"/>
    <cellStyle name="Normal 15" xfId="144" xr:uid="{00000000-0005-0000-0000-000090000000}"/>
    <cellStyle name="Normal 16" xfId="145" xr:uid="{00000000-0005-0000-0000-000091000000}"/>
    <cellStyle name="Normal 19" xfId="146" xr:uid="{00000000-0005-0000-0000-000092000000}"/>
    <cellStyle name="Normal 2" xfId="147" xr:uid="{00000000-0005-0000-0000-000093000000}"/>
    <cellStyle name="Normal 2 2" xfId="148" xr:uid="{00000000-0005-0000-0000-000094000000}"/>
    <cellStyle name="Normal 2 3" xfId="149" xr:uid="{00000000-0005-0000-0000-000095000000}"/>
    <cellStyle name="Normal 2 4" xfId="150" xr:uid="{00000000-0005-0000-0000-000096000000}"/>
    <cellStyle name="Normal 20" xfId="151" xr:uid="{00000000-0005-0000-0000-000097000000}"/>
    <cellStyle name="Normal 21" xfId="152" xr:uid="{00000000-0005-0000-0000-000098000000}"/>
    <cellStyle name="Normal 21 2" xfId="153" xr:uid="{00000000-0005-0000-0000-000099000000}"/>
    <cellStyle name="Normal 21 3" xfId="154" xr:uid="{00000000-0005-0000-0000-00009A000000}"/>
    <cellStyle name="Normal 23 2" xfId="155" xr:uid="{00000000-0005-0000-0000-00009B000000}"/>
    <cellStyle name="Normal 23 3" xfId="156" xr:uid="{00000000-0005-0000-0000-00009C000000}"/>
    <cellStyle name="Normal 25" xfId="157" xr:uid="{00000000-0005-0000-0000-00009D000000}"/>
    <cellStyle name="Normal 25 2" xfId="158" xr:uid="{00000000-0005-0000-0000-00009E000000}"/>
    <cellStyle name="Normal 25 3" xfId="159" xr:uid="{00000000-0005-0000-0000-00009F000000}"/>
    <cellStyle name="Normal 26" xfId="160" xr:uid="{00000000-0005-0000-0000-0000A0000000}"/>
    <cellStyle name="Normal 27" xfId="161" xr:uid="{00000000-0005-0000-0000-0000A1000000}"/>
    <cellStyle name="Normal 27 2" xfId="162" xr:uid="{00000000-0005-0000-0000-0000A2000000}"/>
    <cellStyle name="Normal 27 3" xfId="163" xr:uid="{00000000-0005-0000-0000-0000A3000000}"/>
    <cellStyle name="Normal 28" xfId="164" xr:uid="{00000000-0005-0000-0000-0000A4000000}"/>
    <cellStyle name="Normal 29" xfId="165" xr:uid="{00000000-0005-0000-0000-0000A5000000}"/>
    <cellStyle name="Normal 29 2" xfId="166" xr:uid="{00000000-0005-0000-0000-0000A6000000}"/>
    <cellStyle name="Normal 29 3" xfId="167" xr:uid="{00000000-0005-0000-0000-0000A7000000}"/>
    <cellStyle name="Normal 3" xfId="168" xr:uid="{00000000-0005-0000-0000-0000A8000000}"/>
    <cellStyle name="Normal 3 10 7 2 2" xfId="169" xr:uid="{00000000-0005-0000-0000-0000A9000000}"/>
    <cellStyle name="Normal 30" xfId="170" xr:uid="{00000000-0005-0000-0000-0000AA000000}"/>
    <cellStyle name="Normal 31" xfId="171" xr:uid="{00000000-0005-0000-0000-0000AB000000}"/>
    <cellStyle name="Normal 31 2" xfId="172" xr:uid="{00000000-0005-0000-0000-0000AC000000}"/>
    <cellStyle name="Normal 31 3" xfId="173" xr:uid="{00000000-0005-0000-0000-0000AD000000}"/>
    <cellStyle name="Normal 32" xfId="174" xr:uid="{00000000-0005-0000-0000-0000AE000000}"/>
    <cellStyle name="Normal 33" xfId="175" xr:uid="{00000000-0005-0000-0000-0000AF000000}"/>
    <cellStyle name="Normal 33 2" xfId="176" xr:uid="{00000000-0005-0000-0000-0000B0000000}"/>
    <cellStyle name="Normal 33 3" xfId="177" xr:uid="{00000000-0005-0000-0000-0000B1000000}"/>
    <cellStyle name="Normal 34" xfId="178" xr:uid="{00000000-0005-0000-0000-0000B2000000}"/>
    <cellStyle name="Normal 35" xfId="179" xr:uid="{00000000-0005-0000-0000-0000B3000000}"/>
    <cellStyle name="Normal 35 2" xfId="180" xr:uid="{00000000-0005-0000-0000-0000B4000000}"/>
    <cellStyle name="Normal 35 3" xfId="181" xr:uid="{00000000-0005-0000-0000-0000B5000000}"/>
    <cellStyle name="Normal 38" xfId="182" xr:uid="{00000000-0005-0000-0000-0000B6000000}"/>
    <cellStyle name="Normal 39" xfId="183" xr:uid="{00000000-0005-0000-0000-0000B7000000}"/>
    <cellStyle name="Normal 4" xfId="184" xr:uid="{00000000-0005-0000-0000-0000B8000000}"/>
    <cellStyle name="Normal 4 10" xfId="185" xr:uid="{00000000-0005-0000-0000-0000B9000000}"/>
    <cellStyle name="Normal 4 11" xfId="186" xr:uid="{00000000-0005-0000-0000-0000BA000000}"/>
    <cellStyle name="Normal 4 12" xfId="187" xr:uid="{00000000-0005-0000-0000-0000BB000000}"/>
    <cellStyle name="Normal 4 13" xfId="188" xr:uid="{00000000-0005-0000-0000-0000BC000000}"/>
    <cellStyle name="Normal 4 14" xfId="189" xr:uid="{00000000-0005-0000-0000-0000BD000000}"/>
    <cellStyle name="Normal 4 15" xfId="190" xr:uid="{00000000-0005-0000-0000-0000BE000000}"/>
    <cellStyle name="Normal 4 16" xfId="191" xr:uid="{00000000-0005-0000-0000-0000BF000000}"/>
    <cellStyle name="Normal 4 17" xfId="192" xr:uid="{00000000-0005-0000-0000-0000C0000000}"/>
    <cellStyle name="Normal 4 18" xfId="193" xr:uid="{00000000-0005-0000-0000-0000C1000000}"/>
    <cellStyle name="Normal 4 19" xfId="194" xr:uid="{00000000-0005-0000-0000-0000C2000000}"/>
    <cellStyle name="Normal 4 2" xfId="195" xr:uid="{00000000-0005-0000-0000-0000C3000000}"/>
    <cellStyle name="Normal 4 20" xfId="196" xr:uid="{00000000-0005-0000-0000-0000C4000000}"/>
    <cellStyle name="Normal 4 21" xfId="197" xr:uid="{00000000-0005-0000-0000-0000C5000000}"/>
    <cellStyle name="Normal 4 22" xfId="198" xr:uid="{00000000-0005-0000-0000-0000C6000000}"/>
    <cellStyle name="Normal 4 23" xfId="199" xr:uid="{00000000-0005-0000-0000-0000C7000000}"/>
    <cellStyle name="Normal 4 24" xfId="200" xr:uid="{00000000-0005-0000-0000-0000C8000000}"/>
    <cellStyle name="Normal 4 25" xfId="201" xr:uid="{00000000-0005-0000-0000-0000C9000000}"/>
    <cellStyle name="Normal 4 26" xfId="202" xr:uid="{00000000-0005-0000-0000-0000CA000000}"/>
    <cellStyle name="Normal 4 27" xfId="203" xr:uid="{00000000-0005-0000-0000-0000CB000000}"/>
    <cellStyle name="Normal 4 28" xfId="204" xr:uid="{00000000-0005-0000-0000-0000CC000000}"/>
    <cellStyle name="Normal 4 29" xfId="205" xr:uid="{00000000-0005-0000-0000-0000CD000000}"/>
    <cellStyle name="Normal 4 3" xfId="206" xr:uid="{00000000-0005-0000-0000-0000CE000000}"/>
    <cellStyle name="Normal 4 30" xfId="207" xr:uid="{00000000-0005-0000-0000-0000CF000000}"/>
    <cellStyle name="Normal 4 31" xfId="208" xr:uid="{00000000-0005-0000-0000-0000D0000000}"/>
    <cellStyle name="Normal 4 32" xfId="209" xr:uid="{00000000-0005-0000-0000-0000D1000000}"/>
    <cellStyle name="Normal 4 33" xfId="210" xr:uid="{00000000-0005-0000-0000-0000D2000000}"/>
    <cellStyle name="Normal 4 34" xfId="211" xr:uid="{00000000-0005-0000-0000-0000D3000000}"/>
    <cellStyle name="Normal 4 35" xfId="212" xr:uid="{00000000-0005-0000-0000-0000D4000000}"/>
    <cellStyle name="Normal 4 36" xfId="213" xr:uid="{00000000-0005-0000-0000-0000D5000000}"/>
    <cellStyle name="Normal 4 37" xfId="214" xr:uid="{00000000-0005-0000-0000-0000D6000000}"/>
    <cellStyle name="Normal 4 38" xfId="215" xr:uid="{00000000-0005-0000-0000-0000D7000000}"/>
    <cellStyle name="Normal 4 39" xfId="216" xr:uid="{00000000-0005-0000-0000-0000D8000000}"/>
    <cellStyle name="Normal 4 4" xfId="217" xr:uid="{00000000-0005-0000-0000-0000D9000000}"/>
    <cellStyle name="Normal 4 40" xfId="218" xr:uid="{00000000-0005-0000-0000-0000DA000000}"/>
    <cellStyle name="Normal 4 41" xfId="219" xr:uid="{00000000-0005-0000-0000-0000DB000000}"/>
    <cellStyle name="Normal 4 42" xfId="220" xr:uid="{00000000-0005-0000-0000-0000DC000000}"/>
    <cellStyle name="Normal 4 43" xfId="221" xr:uid="{00000000-0005-0000-0000-0000DD000000}"/>
    <cellStyle name="Normal 4 44" xfId="222" xr:uid="{00000000-0005-0000-0000-0000DE000000}"/>
    <cellStyle name="Normal 4 45" xfId="223" xr:uid="{00000000-0005-0000-0000-0000DF000000}"/>
    <cellStyle name="Normal 4 46" xfId="224" xr:uid="{00000000-0005-0000-0000-0000E0000000}"/>
    <cellStyle name="Normal 4 47" xfId="225" xr:uid="{00000000-0005-0000-0000-0000E1000000}"/>
    <cellStyle name="Normal 4 48" xfId="226" xr:uid="{00000000-0005-0000-0000-0000E2000000}"/>
    <cellStyle name="Normal 4 49" xfId="227" xr:uid="{00000000-0005-0000-0000-0000E3000000}"/>
    <cellStyle name="Normal 4 5" xfId="228" xr:uid="{00000000-0005-0000-0000-0000E4000000}"/>
    <cellStyle name="Normal 4 50" xfId="229" xr:uid="{00000000-0005-0000-0000-0000E5000000}"/>
    <cellStyle name="Normal 4 51" xfId="230" xr:uid="{00000000-0005-0000-0000-0000E6000000}"/>
    <cellStyle name="Normal 4 52" xfId="231" xr:uid="{00000000-0005-0000-0000-0000E7000000}"/>
    <cellStyle name="Normal 4 53" xfId="232" xr:uid="{00000000-0005-0000-0000-0000E8000000}"/>
    <cellStyle name="Normal 4 54" xfId="233" xr:uid="{00000000-0005-0000-0000-0000E9000000}"/>
    <cellStyle name="Normal 4 55" xfId="234" xr:uid="{00000000-0005-0000-0000-0000EA000000}"/>
    <cellStyle name="Normal 4 56" xfId="235" xr:uid="{00000000-0005-0000-0000-0000EB000000}"/>
    <cellStyle name="Normal 4 57" xfId="236" xr:uid="{00000000-0005-0000-0000-0000EC000000}"/>
    <cellStyle name="Normal 4 58" xfId="237" xr:uid="{00000000-0005-0000-0000-0000ED000000}"/>
    <cellStyle name="Normal 4 59" xfId="238" xr:uid="{00000000-0005-0000-0000-0000EE000000}"/>
    <cellStyle name="Normal 4 6" xfId="239" xr:uid="{00000000-0005-0000-0000-0000EF000000}"/>
    <cellStyle name="Normal 4 60" xfId="240" xr:uid="{00000000-0005-0000-0000-0000F0000000}"/>
    <cellStyle name="Normal 4 61" xfId="241" xr:uid="{00000000-0005-0000-0000-0000F1000000}"/>
    <cellStyle name="Normal 4 62" xfId="242" xr:uid="{00000000-0005-0000-0000-0000F2000000}"/>
    <cellStyle name="Normal 4 63" xfId="243" xr:uid="{00000000-0005-0000-0000-0000F3000000}"/>
    <cellStyle name="Normal 4 64" xfId="244" xr:uid="{00000000-0005-0000-0000-0000F4000000}"/>
    <cellStyle name="Normal 4 65" xfId="245" xr:uid="{00000000-0005-0000-0000-0000F5000000}"/>
    <cellStyle name="Normal 4 66" xfId="246" xr:uid="{00000000-0005-0000-0000-0000F6000000}"/>
    <cellStyle name="Normal 4 67" xfId="247" xr:uid="{00000000-0005-0000-0000-0000F7000000}"/>
    <cellStyle name="Normal 4 68" xfId="248" xr:uid="{00000000-0005-0000-0000-0000F8000000}"/>
    <cellStyle name="Normal 4 69" xfId="249" xr:uid="{00000000-0005-0000-0000-0000F9000000}"/>
    <cellStyle name="Normal 4 7" xfId="250" xr:uid="{00000000-0005-0000-0000-0000FA000000}"/>
    <cellStyle name="Normal 4 70" xfId="251" xr:uid="{00000000-0005-0000-0000-0000FB000000}"/>
    <cellStyle name="Normal 4 71" xfId="252" xr:uid="{00000000-0005-0000-0000-0000FC000000}"/>
    <cellStyle name="Normal 4 72" xfId="253" xr:uid="{00000000-0005-0000-0000-0000FD000000}"/>
    <cellStyle name="Normal 4 73" xfId="254" xr:uid="{00000000-0005-0000-0000-0000FE000000}"/>
    <cellStyle name="Normal 4 74" xfId="255" xr:uid="{00000000-0005-0000-0000-0000FF000000}"/>
    <cellStyle name="Normal 4 8" xfId="256" xr:uid="{00000000-0005-0000-0000-000000010000}"/>
    <cellStyle name="Normal 4 9" xfId="257" xr:uid="{00000000-0005-0000-0000-000001010000}"/>
    <cellStyle name="Normal 40" xfId="258" xr:uid="{00000000-0005-0000-0000-000002010000}"/>
    <cellStyle name="Normal 41" xfId="259" xr:uid="{00000000-0005-0000-0000-000003010000}"/>
    <cellStyle name="Normal 42" xfId="260" xr:uid="{00000000-0005-0000-0000-000004010000}"/>
    <cellStyle name="Normal 43" xfId="261" xr:uid="{00000000-0005-0000-0000-000005010000}"/>
    <cellStyle name="Normal 44" xfId="262" xr:uid="{00000000-0005-0000-0000-000006010000}"/>
    <cellStyle name="Normal 45" xfId="263" xr:uid="{00000000-0005-0000-0000-000007010000}"/>
    <cellStyle name="Normal 46" xfId="264" xr:uid="{00000000-0005-0000-0000-000008010000}"/>
    <cellStyle name="Normal 47" xfId="265" xr:uid="{00000000-0005-0000-0000-000009010000}"/>
    <cellStyle name="Normal 48" xfId="266" xr:uid="{00000000-0005-0000-0000-00000A010000}"/>
    <cellStyle name="Normal 49" xfId="267" xr:uid="{00000000-0005-0000-0000-00000B010000}"/>
    <cellStyle name="Normal 5 2" xfId="268" xr:uid="{00000000-0005-0000-0000-00000C010000}"/>
    <cellStyle name="Normal 50" xfId="269" xr:uid="{00000000-0005-0000-0000-00000D010000}"/>
    <cellStyle name="Normal 51" xfId="270" xr:uid="{00000000-0005-0000-0000-00000E010000}"/>
    <cellStyle name="Normal 52" xfId="271" xr:uid="{00000000-0005-0000-0000-00000F010000}"/>
    <cellStyle name="Normal 53" xfId="272" xr:uid="{00000000-0005-0000-0000-000010010000}"/>
    <cellStyle name="Normal 54" xfId="273" xr:uid="{00000000-0005-0000-0000-000011010000}"/>
    <cellStyle name="Normal 55" xfId="274" xr:uid="{00000000-0005-0000-0000-000012010000}"/>
    <cellStyle name="Normal 56" xfId="275" xr:uid="{00000000-0005-0000-0000-000013010000}"/>
    <cellStyle name="Normal 57" xfId="276" xr:uid="{00000000-0005-0000-0000-000014010000}"/>
    <cellStyle name="Normal 58" xfId="277" xr:uid="{00000000-0005-0000-0000-000015010000}"/>
    <cellStyle name="Normal 59" xfId="278" xr:uid="{00000000-0005-0000-0000-000016010000}"/>
    <cellStyle name="Normal 6" xfId="279" xr:uid="{00000000-0005-0000-0000-000017010000}"/>
    <cellStyle name="Normal 60" xfId="280" xr:uid="{00000000-0005-0000-0000-000018010000}"/>
    <cellStyle name="Normal 61" xfId="281" xr:uid="{00000000-0005-0000-0000-000019010000}"/>
    <cellStyle name="Normal 62" xfId="282" xr:uid="{00000000-0005-0000-0000-00001A010000}"/>
    <cellStyle name="Normal 65" xfId="283" xr:uid="{00000000-0005-0000-0000-00001B010000}"/>
    <cellStyle name="Normal 66" xfId="284" xr:uid="{00000000-0005-0000-0000-00001C010000}"/>
    <cellStyle name="Normal 69" xfId="285" xr:uid="{00000000-0005-0000-0000-00001D010000}"/>
    <cellStyle name="Normal 7" xfId="286" xr:uid="{00000000-0005-0000-0000-00001E010000}"/>
    <cellStyle name="Normal 70" xfId="287" xr:uid="{00000000-0005-0000-0000-00001F010000}"/>
    <cellStyle name="Normal 71" xfId="288" xr:uid="{00000000-0005-0000-0000-000020010000}"/>
    <cellStyle name="Normal 72" xfId="289" xr:uid="{00000000-0005-0000-0000-000021010000}"/>
    <cellStyle name="Normal 73" xfId="290" xr:uid="{00000000-0005-0000-0000-000022010000}"/>
    <cellStyle name="Normal 74" xfId="291" xr:uid="{00000000-0005-0000-0000-000023010000}"/>
    <cellStyle name="Normal 75" xfId="292" xr:uid="{00000000-0005-0000-0000-000024010000}"/>
    <cellStyle name="Normal 76" xfId="293" xr:uid="{00000000-0005-0000-0000-000025010000}"/>
    <cellStyle name="Normal 77" xfId="294" xr:uid="{00000000-0005-0000-0000-000026010000}"/>
    <cellStyle name="Normal 78" xfId="295" xr:uid="{00000000-0005-0000-0000-000027010000}"/>
    <cellStyle name="Normal 79" xfId="296" xr:uid="{00000000-0005-0000-0000-000028010000}"/>
    <cellStyle name="Normal 8" xfId="297" xr:uid="{00000000-0005-0000-0000-000029010000}"/>
    <cellStyle name="Normal 8 10" xfId="298" xr:uid="{00000000-0005-0000-0000-00002A010000}"/>
    <cellStyle name="Normal 8 11" xfId="299" xr:uid="{00000000-0005-0000-0000-00002B010000}"/>
    <cellStyle name="Normal 8 12" xfId="300" xr:uid="{00000000-0005-0000-0000-00002C010000}"/>
    <cellStyle name="Normal 8 13" xfId="301" xr:uid="{00000000-0005-0000-0000-00002D010000}"/>
    <cellStyle name="Normal 8 14" xfId="302" xr:uid="{00000000-0005-0000-0000-00002E010000}"/>
    <cellStyle name="Normal 8 15" xfId="303" xr:uid="{00000000-0005-0000-0000-00002F010000}"/>
    <cellStyle name="Normal 8 16" xfId="304" xr:uid="{00000000-0005-0000-0000-000030010000}"/>
    <cellStyle name="Normal 8 17" xfId="305" xr:uid="{00000000-0005-0000-0000-000031010000}"/>
    <cellStyle name="Normal 8 18" xfId="306" xr:uid="{00000000-0005-0000-0000-000032010000}"/>
    <cellStyle name="Normal 8 19" xfId="307" xr:uid="{00000000-0005-0000-0000-000033010000}"/>
    <cellStyle name="Normal 8 2" xfId="308" xr:uid="{00000000-0005-0000-0000-000034010000}"/>
    <cellStyle name="Normal 8 2 10" xfId="309" xr:uid="{00000000-0005-0000-0000-000035010000}"/>
    <cellStyle name="Normal 8 2 11" xfId="310" xr:uid="{00000000-0005-0000-0000-000036010000}"/>
    <cellStyle name="Normal 8 2 12" xfId="311" xr:uid="{00000000-0005-0000-0000-000037010000}"/>
    <cellStyle name="Normal 8 2 13" xfId="312" xr:uid="{00000000-0005-0000-0000-000038010000}"/>
    <cellStyle name="Normal 8 2 14" xfId="313" xr:uid="{00000000-0005-0000-0000-000039010000}"/>
    <cellStyle name="Normal 8 2 15" xfId="314" xr:uid="{00000000-0005-0000-0000-00003A010000}"/>
    <cellStyle name="Normal 8 2 16" xfId="315" xr:uid="{00000000-0005-0000-0000-00003B010000}"/>
    <cellStyle name="Normal 8 2 17" xfId="316" xr:uid="{00000000-0005-0000-0000-00003C010000}"/>
    <cellStyle name="Normal 8 2 18" xfId="317" xr:uid="{00000000-0005-0000-0000-00003D010000}"/>
    <cellStyle name="Normal 8 2 2" xfId="318" xr:uid="{00000000-0005-0000-0000-00003E010000}"/>
    <cellStyle name="Normal 8 2 3" xfId="319" xr:uid="{00000000-0005-0000-0000-00003F010000}"/>
    <cellStyle name="Normal 8 2 4" xfId="320" xr:uid="{00000000-0005-0000-0000-000040010000}"/>
    <cellStyle name="Normal 8 2 5" xfId="321" xr:uid="{00000000-0005-0000-0000-000041010000}"/>
    <cellStyle name="Normal 8 2 6" xfId="322" xr:uid="{00000000-0005-0000-0000-000042010000}"/>
    <cellStyle name="Normal 8 2 7" xfId="323" xr:uid="{00000000-0005-0000-0000-000043010000}"/>
    <cellStyle name="Normal 8 2 8" xfId="324" xr:uid="{00000000-0005-0000-0000-000044010000}"/>
    <cellStyle name="Normal 8 2 9" xfId="325" xr:uid="{00000000-0005-0000-0000-000045010000}"/>
    <cellStyle name="Normal 8 20" xfId="326" xr:uid="{00000000-0005-0000-0000-000046010000}"/>
    <cellStyle name="Normal 8 21" xfId="327" xr:uid="{00000000-0005-0000-0000-000047010000}"/>
    <cellStyle name="Normal 8 22" xfId="328" xr:uid="{00000000-0005-0000-0000-000048010000}"/>
    <cellStyle name="Normal 8 23" xfId="329" xr:uid="{00000000-0005-0000-0000-000049010000}"/>
    <cellStyle name="Normal 8 24" xfId="330" xr:uid="{00000000-0005-0000-0000-00004A010000}"/>
    <cellStyle name="Normal 8 25" xfId="331" xr:uid="{00000000-0005-0000-0000-00004B010000}"/>
    <cellStyle name="Normal 8 26" xfId="332" xr:uid="{00000000-0005-0000-0000-00004C010000}"/>
    <cellStyle name="Normal 8 27" xfId="333" xr:uid="{00000000-0005-0000-0000-00004D010000}"/>
    <cellStyle name="Normal 8 28" xfId="334" xr:uid="{00000000-0005-0000-0000-00004E010000}"/>
    <cellStyle name="Normal 8 29" xfId="335" xr:uid="{00000000-0005-0000-0000-00004F010000}"/>
    <cellStyle name="Normal 8 3" xfId="336" xr:uid="{00000000-0005-0000-0000-000050010000}"/>
    <cellStyle name="Normal 8 30" xfId="337" xr:uid="{00000000-0005-0000-0000-000051010000}"/>
    <cellStyle name="Normal 8 31" xfId="338" xr:uid="{00000000-0005-0000-0000-000052010000}"/>
    <cellStyle name="Normal 8 32" xfId="339" xr:uid="{00000000-0005-0000-0000-000053010000}"/>
    <cellStyle name="Normal 8 33" xfId="340" xr:uid="{00000000-0005-0000-0000-000054010000}"/>
    <cellStyle name="Normal 8 34" xfId="341" xr:uid="{00000000-0005-0000-0000-000055010000}"/>
    <cellStyle name="Normal 8 35" xfId="342" xr:uid="{00000000-0005-0000-0000-000056010000}"/>
    <cellStyle name="Normal 8 36" xfId="343" xr:uid="{00000000-0005-0000-0000-000057010000}"/>
    <cellStyle name="Normal 8 37" xfId="344" xr:uid="{00000000-0005-0000-0000-000058010000}"/>
    <cellStyle name="Normal 8 38" xfId="345" xr:uid="{00000000-0005-0000-0000-000059010000}"/>
    <cellStyle name="Normal 8 4" xfId="346" xr:uid="{00000000-0005-0000-0000-00005A010000}"/>
    <cellStyle name="Normal 8 5" xfId="347" xr:uid="{00000000-0005-0000-0000-00005B010000}"/>
    <cellStyle name="Normal 8 6" xfId="348" xr:uid="{00000000-0005-0000-0000-00005C010000}"/>
    <cellStyle name="Normal 8 7" xfId="349" xr:uid="{00000000-0005-0000-0000-00005D010000}"/>
    <cellStyle name="Normal 8 8" xfId="350" xr:uid="{00000000-0005-0000-0000-00005E010000}"/>
    <cellStyle name="Normal 8 9" xfId="351" xr:uid="{00000000-0005-0000-0000-00005F010000}"/>
    <cellStyle name="Normal 80" xfId="352" xr:uid="{00000000-0005-0000-0000-000060010000}"/>
    <cellStyle name="Normal 81" xfId="353" xr:uid="{00000000-0005-0000-0000-000061010000}"/>
    <cellStyle name="Normal 82" xfId="354" xr:uid="{00000000-0005-0000-0000-000062010000}"/>
    <cellStyle name="Normal 83" xfId="355" xr:uid="{00000000-0005-0000-0000-000063010000}"/>
    <cellStyle name="Normal 84" xfId="356" xr:uid="{00000000-0005-0000-0000-000064010000}"/>
    <cellStyle name="Normal 85" xfId="357" xr:uid="{00000000-0005-0000-0000-000065010000}"/>
    <cellStyle name="Normal 86" xfId="358" xr:uid="{00000000-0005-0000-0000-000066010000}"/>
    <cellStyle name="Normal 87" xfId="359" xr:uid="{00000000-0005-0000-0000-000067010000}"/>
    <cellStyle name="Normal 88" xfId="360" xr:uid="{00000000-0005-0000-0000-000068010000}"/>
    <cellStyle name="Normal 89" xfId="361" xr:uid="{00000000-0005-0000-0000-000069010000}"/>
    <cellStyle name="Normal 9 2" xfId="362" xr:uid="{00000000-0005-0000-0000-00006A010000}"/>
    <cellStyle name="Normal 90" xfId="363" xr:uid="{00000000-0005-0000-0000-00006B010000}"/>
    <cellStyle name="Normal 91" xfId="364" xr:uid="{00000000-0005-0000-0000-00006C010000}"/>
    <cellStyle name="Normal 92" xfId="365" xr:uid="{00000000-0005-0000-0000-00006D010000}"/>
    <cellStyle name="Normal 93" xfId="366" xr:uid="{00000000-0005-0000-0000-00006E010000}"/>
    <cellStyle name="Normal 94" xfId="367" xr:uid="{00000000-0005-0000-0000-00006F010000}"/>
    <cellStyle name="Normal_CDR&amp;E700" xfId="368" xr:uid="{00000000-0005-0000-0000-000070010000}"/>
    <cellStyle name="Note 2" xfId="369" xr:uid="{00000000-0005-0000-0000-000071010000}"/>
    <cellStyle name="Note 3" xfId="370" xr:uid="{00000000-0005-0000-0000-000072010000}"/>
    <cellStyle name="Number" xfId="371" xr:uid="{00000000-0005-0000-0000-000073010000}"/>
    <cellStyle name="number 1" xfId="372" xr:uid="{00000000-0005-0000-0000-000074010000}"/>
    <cellStyle name="number percent" xfId="373" xr:uid="{00000000-0005-0000-0000-000075010000}"/>
    <cellStyle name="Output 2" xfId="374" xr:uid="{00000000-0005-0000-0000-000076010000}"/>
    <cellStyle name="Output 3" xfId="375" xr:uid="{00000000-0005-0000-0000-000077010000}"/>
    <cellStyle name="PB Table Heading" xfId="376" xr:uid="{00000000-0005-0000-0000-000078010000}"/>
    <cellStyle name="PB Table Highlight1" xfId="377" xr:uid="{00000000-0005-0000-0000-000079010000}"/>
    <cellStyle name="PB Table Highlight2" xfId="378" xr:uid="{00000000-0005-0000-0000-00007A010000}"/>
    <cellStyle name="PB Table Highlight3" xfId="379" xr:uid="{00000000-0005-0000-0000-00007B010000}"/>
    <cellStyle name="PB Table Standard Row" xfId="380" xr:uid="{00000000-0005-0000-0000-00007C010000}"/>
    <cellStyle name="PB Table Subtotal Row" xfId="381" xr:uid="{00000000-0005-0000-0000-00007D010000}"/>
    <cellStyle name="PB Table Total Row" xfId="382" xr:uid="{00000000-0005-0000-0000-00007E010000}"/>
    <cellStyle name="Percen - Style4" xfId="383" xr:uid="{00000000-0005-0000-0000-00007F010000}"/>
    <cellStyle name="Percent [2]" xfId="384" xr:uid="{00000000-0005-0000-0000-000080010000}"/>
    <cellStyle name="Percent 2" xfId="385" xr:uid="{00000000-0005-0000-0000-000081010000}"/>
    <cellStyle name="Percent 2 2" xfId="386" xr:uid="{00000000-0005-0000-0000-000082010000}"/>
    <cellStyle name="PSChar" xfId="387" xr:uid="{00000000-0005-0000-0000-000083010000}"/>
    <cellStyle name="PSDate" xfId="388" xr:uid="{00000000-0005-0000-0000-000084010000}"/>
    <cellStyle name="PSDec" xfId="389" xr:uid="{00000000-0005-0000-0000-000085010000}"/>
    <cellStyle name="PSHeading" xfId="390" xr:uid="{00000000-0005-0000-0000-000086010000}"/>
    <cellStyle name="PSInt" xfId="391" xr:uid="{00000000-0005-0000-0000-000087010000}"/>
    <cellStyle name="PSSpacer" xfId="392" xr:uid="{00000000-0005-0000-0000-000088010000}"/>
    <cellStyle name="shade" xfId="393" xr:uid="{00000000-0005-0000-0000-000089010000}"/>
    <cellStyle name="Style 1" xfId="394" xr:uid="{00000000-0005-0000-0000-00008A010000}"/>
    <cellStyle name="text" xfId="395" xr:uid="{00000000-0005-0000-0000-00008B010000}"/>
    <cellStyle name="text center" xfId="396" xr:uid="{00000000-0005-0000-0000-00008C010000}"/>
    <cellStyle name="Title 2" xfId="397" xr:uid="{00000000-0005-0000-0000-00008D010000}"/>
    <cellStyle name="Title 3" xfId="398" xr:uid="{00000000-0005-0000-0000-00008E010000}"/>
    <cellStyle name="Title top" xfId="399" xr:uid="{00000000-0005-0000-0000-00008F010000}"/>
    <cellStyle name="Total 2" xfId="400" xr:uid="{00000000-0005-0000-0000-000090010000}"/>
    <cellStyle name="Total 3" xfId="401" xr:uid="{00000000-0005-0000-0000-000091010000}"/>
    <cellStyle name="Total Bold" xfId="402" xr:uid="{00000000-0005-0000-0000-000092010000}"/>
    <cellStyle name="Warning Text 2" xfId="403" xr:uid="{00000000-0005-0000-0000-000093010000}"/>
    <cellStyle name="Warning Text 3" xfId="404" xr:uid="{00000000-0005-0000-0000-000094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Users\brownjs\AppData\Local\Microsoft\Windows\Temporary%20Internet%20Files\Content.Outlook\FA9HK8XC\BHO%20MHBG%20Template%20FY16%20FIMC%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scal\SHARED\PHP05\StateTXIXPay.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tch Header"/>
      <sheetName val="Approval"/>
      <sheetName val="Upload &amp; Release"/>
      <sheetName val="Toolbox"/>
      <sheetName val="Correspondence"/>
    </sheetNames>
    <sheetDataSet>
      <sheetData sheetId="0" refreshError="1"/>
      <sheetData sheetId="1" refreshError="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N Sum"/>
      <sheetName val="PayForm"/>
      <sheetName val="OP_Sum"/>
      <sheetName val="Init_Intigrated"/>
      <sheetName val="Intigrated"/>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51"/>
  <sheetViews>
    <sheetView showGridLines="0" tabSelected="1" zoomScale="80" zoomScaleNormal="80" zoomScaleSheetLayoutView="70" workbookViewId="0">
      <selection activeCell="C45" sqref="C45:S49"/>
    </sheetView>
  </sheetViews>
  <sheetFormatPr defaultColWidth="9.1796875" defaultRowHeight="15.5"/>
  <cols>
    <col min="1" max="1" width="3.1796875" style="4" customWidth="1"/>
    <col min="2" max="2" width="13.81640625" style="3" customWidth="1"/>
    <col min="3" max="3" width="90.453125" style="1" customWidth="1"/>
    <col min="4" max="4" width="16.453125" style="2" customWidth="1"/>
    <col min="5" max="8" width="18.453125" style="2" customWidth="1"/>
    <col min="9" max="14" width="16.453125" style="2" customWidth="1"/>
    <col min="15" max="15" width="23.1796875" style="2" customWidth="1"/>
    <col min="16" max="18" width="16.453125" style="2" customWidth="1"/>
    <col min="19" max="19" width="16.453125" style="4" customWidth="1"/>
    <col min="20" max="20" width="1.81640625" style="14" customWidth="1"/>
    <col min="21" max="21" width="15.7265625" style="4" customWidth="1"/>
    <col min="22" max="22" width="14.26953125" style="4" customWidth="1"/>
    <col min="23" max="16384" width="9.1796875" style="4"/>
  </cols>
  <sheetData>
    <row r="1" spans="2:20" ht="24.5">
      <c r="B1" s="18" t="s">
        <v>23</v>
      </c>
      <c r="C1" s="19"/>
      <c r="D1" s="19"/>
      <c r="E1" s="19"/>
      <c r="F1" s="19"/>
      <c r="G1" s="19"/>
      <c r="H1" s="19"/>
      <c r="I1" s="19"/>
      <c r="J1" s="19"/>
      <c r="K1" s="19"/>
      <c r="L1" s="19"/>
      <c r="M1" s="19"/>
      <c r="N1" s="19"/>
      <c r="O1" s="19"/>
      <c r="P1" s="19"/>
      <c r="Q1" s="19"/>
      <c r="R1" s="19"/>
      <c r="S1" s="19"/>
      <c r="T1" s="20"/>
    </row>
    <row r="2" spans="2:20" ht="22.5" thickBot="1">
      <c r="B2" s="15"/>
      <c r="C2" s="11"/>
      <c r="D2" s="11"/>
      <c r="E2" s="11"/>
      <c r="F2" s="11"/>
      <c r="G2" s="11"/>
      <c r="H2" s="11"/>
      <c r="I2" s="11"/>
      <c r="J2" s="11"/>
      <c r="K2" s="11"/>
      <c r="L2" s="11"/>
      <c r="M2" s="11"/>
      <c r="N2" s="11"/>
      <c r="O2" s="10" t="s">
        <v>0</v>
      </c>
      <c r="P2" s="45"/>
      <c r="Q2" s="16"/>
      <c r="R2" s="16"/>
      <c r="S2" s="16"/>
      <c r="T2" s="17"/>
    </row>
    <row r="3" spans="2:20" ht="22.5" thickBot="1">
      <c r="B3" s="15"/>
      <c r="C3" s="12" t="s">
        <v>1</v>
      </c>
      <c r="D3" s="81"/>
      <c r="E3" s="81"/>
      <c r="F3" s="81"/>
      <c r="G3" s="81"/>
      <c r="H3" s="11"/>
      <c r="I3" s="11"/>
      <c r="J3" s="11"/>
      <c r="K3" s="11"/>
      <c r="L3" s="11"/>
      <c r="M3" s="11"/>
      <c r="N3" s="11"/>
      <c r="O3" s="10" t="s">
        <v>2</v>
      </c>
      <c r="P3" s="45"/>
      <c r="Q3" s="16"/>
      <c r="R3" s="16"/>
      <c r="S3" s="16"/>
      <c r="T3" s="17"/>
    </row>
    <row r="4" spans="2:20" ht="22.5" thickBot="1">
      <c r="B4" s="15"/>
      <c r="C4" s="12"/>
      <c r="D4" s="16"/>
      <c r="E4" s="16"/>
      <c r="F4" s="16"/>
      <c r="G4" s="16"/>
      <c r="H4" s="11"/>
      <c r="I4" s="11"/>
      <c r="J4" s="11"/>
      <c r="K4" s="11"/>
      <c r="L4" s="11"/>
      <c r="M4" s="11"/>
      <c r="N4" s="21"/>
      <c r="O4" s="10" t="s">
        <v>3</v>
      </c>
      <c r="P4" s="45"/>
      <c r="Q4" s="16"/>
      <c r="R4" s="16"/>
      <c r="S4" s="16"/>
      <c r="T4" s="17"/>
    </row>
    <row r="5" spans="2:20" ht="11.25" customHeight="1" thickBot="1">
      <c r="B5" s="5"/>
      <c r="C5" s="6"/>
      <c r="D5" s="7"/>
      <c r="E5" s="7"/>
      <c r="F5" s="7"/>
      <c r="G5" s="8"/>
      <c r="H5" s="8"/>
      <c r="I5" s="8"/>
      <c r="J5" s="8"/>
      <c r="K5" s="8"/>
      <c r="L5" s="8"/>
      <c r="M5" s="8"/>
      <c r="N5" s="8"/>
      <c r="O5" s="22"/>
      <c r="P5" s="23"/>
      <c r="Q5" s="8"/>
      <c r="R5" s="8"/>
      <c r="S5" s="8"/>
      <c r="T5" s="9"/>
    </row>
    <row r="6" spans="2:20" customFormat="1" ht="13" thickBot="1"/>
    <row r="7" spans="2:20" customFormat="1" ht="20.5" thickBot="1">
      <c r="C7" s="59" t="str">
        <f>"Spend Plan By Quarter (FY"&amp;SUBSTITUTE(P3,"FY","")&amp;")"</f>
        <v>Spend Plan By Quarter (FY)</v>
      </c>
      <c r="D7" s="60"/>
      <c r="E7" s="60"/>
      <c r="F7" s="60"/>
      <c r="G7" s="60"/>
      <c r="H7" s="60"/>
      <c r="I7" s="60"/>
      <c r="J7" s="60"/>
      <c r="K7" s="61"/>
    </row>
    <row r="8" spans="2:20" customFormat="1" ht="6" customHeight="1" thickBot="1"/>
    <row r="9" spans="2:20" customFormat="1" ht="36.75" customHeight="1">
      <c r="C9" s="70" t="s">
        <v>4</v>
      </c>
      <c r="D9" s="62" t="s">
        <v>5</v>
      </c>
      <c r="E9" s="64" t="s">
        <v>6</v>
      </c>
      <c r="F9" s="65"/>
      <c r="G9" s="65"/>
      <c r="H9" s="65"/>
      <c r="I9" s="66" t="s">
        <v>7</v>
      </c>
      <c r="J9" s="66" t="s">
        <v>8</v>
      </c>
      <c r="K9" s="68" t="s">
        <v>9</v>
      </c>
    </row>
    <row r="10" spans="2:20" customFormat="1" ht="21" customHeight="1">
      <c r="C10" s="71"/>
      <c r="D10" s="63"/>
      <c r="E10" s="38" t="s">
        <v>10</v>
      </c>
      <c r="F10" s="38" t="s">
        <v>11</v>
      </c>
      <c r="G10" s="38" t="s">
        <v>12</v>
      </c>
      <c r="H10" s="38" t="s">
        <v>13</v>
      </c>
      <c r="I10" s="67"/>
      <c r="J10" s="67"/>
      <c r="K10" s="69"/>
    </row>
    <row r="11" spans="2:20" customFormat="1">
      <c r="C11" s="43"/>
      <c r="D11" s="24"/>
      <c r="E11" s="37">
        <f t="shared" ref="E11:E13" si="0">+D11/4</f>
        <v>0</v>
      </c>
      <c r="F11" s="37">
        <f t="shared" ref="F11:H11" si="1">+E11</f>
        <v>0</v>
      </c>
      <c r="G11" s="37">
        <f t="shared" si="1"/>
        <v>0</v>
      </c>
      <c r="H11" s="37">
        <f t="shared" si="1"/>
        <v>0</v>
      </c>
      <c r="I11" s="24">
        <f>SUM(E11:H11)</f>
        <v>0</v>
      </c>
      <c r="J11" s="24">
        <f>D11-I11</f>
        <v>0</v>
      </c>
      <c r="K11" s="44">
        <f>COUNT(E11:H11)</f>
        <v>4</v>
      </c>
    </row>
    <row r="12" spans="2:20" customFormat="1">
      <c r="C12" s="43"/>
      <c r="D12" s="24"/>
      <c r="E12" s="37">
        <f t="shared" ref="E12" si="2">+D12/4</f>
        <v>0</v>
      </c>
      <c r="F12" s="37">
        <f t="shared" ref="F12" si="3">+E12</f>
        <v>0</v>
      </c>
      <c r="G12" s="37">
        <f t="shared" ref="G12" si="4">+F12</f>
        <v>0</v>
      </c>
      <c r="H12" s="37">
        <f t="shared" ref="H12" si="5">+G12</f>
        <v>0</v>
      </c>
      <c r="I12" s="24">
        <f>SUM(E12:H12)</f>
        <v>0</v>
      </c>
      <c r="J12" s="24">
        <f>D12-I12</f>
        <v>0</v>
      </c>
      <c r="K12" s="44">
        <f>COUNT(E12:H12)</f>
        <v>4</v>
      </c>
    </row>
    <row r="13" spans="2:20" customFormat="1">
      <c r="C13" s="43"/>
      <c r="D13" s="24"/>
      <c r="E13" s="37">
        <f t="shared" si="0"/>
        <v>0</v>
      </c>
      <c r="F13" s="37">
        <f t="shared" ref="F13:H13" si="6">+E13</f>
        <v>0</v>
      </c>
      <c r="G13" s="37">
        <f t="shared" si="6"/>
        <v>0</v>
      </c>
      <c r="H13" s="37">
        <f t="shared" si="6"/>
        <v>0</v>
      </c>
      <c r="I13" s="24">
        <f t="shared" ref="I13" si="7">SUM(E13:H13)</f>
        <v>0</v>
      </c>
      <c r="J13" s="24">
        <f t="shared" ref="J13" si="8">D13-I13</f>
        <v>0</v>
      </c>
      <c r="K13" s="44">
        <f t="shared" ref="K13" si="9">COUNT(E13:H13)</f>
        <v>4</v>
      </c>
    </row>
    <row r="14" spans="2:20" customFormat="1">
      <c r="C14" s="40"/>
      <c r="D14" s="41"/>
      <c r="E14" s="37">
        <f t="shared" ref="E14" si="10">+D14/4</f>
        <v>0</v>
      </c>
      <c r="F14" s="37">
        <f t="shared" ref="F14:H14" si="11">+E14</f>
        <v>0</v>
      </c>
      <c r="G14" s="37">
        <f t="shared" si="11"/>
        <v>0</v>
      </c>
      <c r="H14" s="37">
        <f t="shared" si="11"/>
        <v>0</v>
      </c>
      <c r="I14" s="24">
        <f t="shared" ref="I14" si="12">SUM(E14:H14)</f>
        <v>0</v>
      </c>
      <c r="J14" s="24">
        <f t="shared" ref="J14" si="13">D14-I14</f>
        <v>0</v>
      </c>
      <c r="K14" s="44">
        <f t="shared" ref="K14" si="14">COUNT(E14:H14)</f>
        <v>4</v>
      </c>
    </row>
    <row r="15" spans="2:20" customFormat="1">
      <c r="C15" s="40"/>
      <c r="D15" s="41"/>
      <c r="E15" s="41"/>
      <c r="F15" s="41"/>
      <c r="G15" s="41"/>
      <c r="H15" s="41"/>
      <c r="I15" s="35">
        <f t="shared" ref="I15" si="15">SUM(E15:H15)</f>
        <v>0</v>
      </c>
      <c r="J15" s="35">
        <f t="shared" ref="J15" si="16">D15-I15</f>
        <v>0</v>
      </c>
      <c r="K15" s="33">
        <f t="shared" ref="K15" si="17">COUNT(E15:H15)</f>
        <v>0</v>
      </c>
    </row>
    <row r="16" spans="2:20" customFormat="1" ht="16" thickBot="1">
      <c r="C16" s="39" t="s">
        <v>14</v>
      </c>
      <c r="D16" s="36">
        <f t="shared" ref="D16:J16" si="18">SUM(D11:D15)</f>
        <v>0</v>
      </c>
      <c r="E16" s="36">
        <f t="shared" si="18"/>
        <v>0</v>
      </c>
      <c r="F16" s="36">
        <f t="shared" si="18"/>
        <v>0</v>
      </c>
      <c r="G16" s="36">
        <f t="shared" si="18"/>
        <v>0</v>
      </c>
      <c r="H16" s="36">
        <f t="shared" si="18"/>
        <v>0</v>
      </c>
      <c r="I16" s="36">
        <f t="shared" si="18"/>
        <v>0</v>
      </c>
      <c r="J16" s="36">
        <f t="shared" si="18"/>
        <v>0</v>
      </c>
      <c r="K16" s="34">
        <f>MAX(K11:K15)</f>
        <v>4</v>
      </c>
    </row>
    <row r="17" spans="3:19" customFormat="1" ht="16" thickBot="1">
      <c r="C17" s="13"/>
    </row>
    <row r="18" spans="3:19" customFormat="1" ht="20.5" thickBot="1">
      <c r="C18" s="82" t="s">
        <v>15</v>
      </c>
      <c r="D18" s="83"/>
      <c r="E18" s="83"/>
      <c r="F18" s="83"/>
      <c r="G18" s="83"/>
      <c r="H18" s="83"/>
      <c r="I18" s="83"/>
      <c r="J18" s="83"/>
      <c r="K18" s="83"/>
      <c r="L18" s="83"/>
      <c r="M18" s="83"/>
      <c r="N18" s="83"/>
      <c r="O18" s="83"/>
      <c r="P18" s="83"/>
      <c r="Q18" s="83"/>
      <c r="R18" s="83"/>
      <c r="S18" s="84"/>
    </row>
    <row r="19" spans="3:19" customFormat="1" ht="8.25" customHeight="1" thickBot="1"/>
    <row r="20" spans="3:19" ht="15.75" customHeight="1">
      <c r="C20" s="31">
        <f>C11</f>
        <v>0</v>
      </c>
      <c r="D20" s="55" t="str">
        <f>$D$9&amp;":"</f>
        <v>Incoming Balance (amount carried over):</v>
      </c>
      <c r="E20" s="55"/>
      <c r="F20" s="55"/>
      <c r="G20" s="55"/>
      <c r="H20" s="55"/>
      <c r="I20" s="56"/>
      <c r="J20" s="29" t="e">
        <f>INDEX($D$11:$D$15,MATCH($C20,$C$11:$C$15,0))</f>
        <v>#N/A</v>
      </c>
      <c r="K20" s="57" t="str">
        <f>$I$9&amp;":"</f>
        <v>Plan Total:</v>
      </c>
      <c r="L20" s="58"/>
      <c r="M20" s="29" t="e">
        <f>INDEX($I$11:$I$15,MATCH($C20,$C$11:$C$15,0))</f>
        <v>#N/A</v>
      </c>
      <c r="N20" s="57" t="str">
        <f>$J$9&amp;":"</f>
        <v>Not Budgeted (return to HCA):</v>
      </c>
      <c r="O20" s="58"/>
      <c r="P20" s="32" t="e">
        <f>INDEX($J$11:$J$15,MATCH($C20,$C$11:$C$15,0))</f>
        <v>#N/A</v>
      </c>
      <c r="Q20" s="57" t="str">
        <f>$K$9&amp;":"</f>
        <v>Quarters to Complete:</v>
      </c>
      <c r="R20" s="58"/>
      <c r="S20" s="30" t="e">
        <f>INDEX($K$11:$K$15,MATCH($C20,$C$11:$C$15,0))</f>
        <v>#N/A</v>
      </c>
    </row>
    <row r="21" spans="3:19">
      <c r="C21" s="25" t="s">
        <v>16</v>
      </c>
      <c r="D21" s="46"/>
      <c r="E21" s="47"/>
      <c r="F21" s="47"/>
      <c r="G21" s="47"/>
      <c r="H21" s="47"/>
      <c r="I21" s="47"/>
      <c r="J21" s="47"/>
      <c r="K21" s="47"/>
      <c r="L21" s="47"/>
      <c r="M21" s="47"/>
      <c r="N21" s="47"/>
      <c r="O21" s="47"/>
      <c r="P21" s="47"/>
      <c r="Q21" s="47"/>
      <c r="R21" s="47"/>
      <c r="S21" s="48"/>
    </row>
    <row r="22" spans="3:19">
      <c r="C22" s="25" t="s">
        <v>17</v>
      </c>
      <c r="D22" s="46"/>
      <c r="E22" s="47"/>
      <c r="F22" s="47"/>
      <c r="G22" s="47"/>
      <c r="H22" s="47"/>
      <c r="I22" s="47"/>
      <c r="J22" s="47"/>
      <c r="K22" s="47"/>
      <c r="L22" s="47"/>
      <c r="M22" s="47"/>
      <c r="N22" s="47"/>
      <c r="O22" s="47"/>
      <c r="P22" s="47"/>
      <c r="Q22" s="47"/>
      <c r="R22" s="47"/>
      <c r="S22" s="48"/>
    </row>
    <row r="23" spans="3:19">
      <c r="C23" s="25" t="s">
        <v>18</v>
      </c>
      <c r="D23" s="46"/>
      <c r="E23" s="47"/>
      <c r="F23" s="47"/>
      <c r="G23" s="47"/>
      <c r="H23" s="47"/>
      <c r="I23" s="47"/>
      <c r="J23" s="47"/>
      <c r="K23" s="47"/>
      <c r="L23" s="47"/>
      <c r="M23" s="47"/>
      <c r="N23" s="47"/>
      <c r="O23" s="47"/>
      <c r="P23" s="47"/>
      <c r="Q23" s="47"/>
      <c r="R23" s="47"/>
      <c r="S23" s="48"/>
    </row>
    <row r="24" spans="3:19">
      <c r="C24" s="25" t="s">
        <v>19</v>
      </c>
      <c r="D24" s="46"/>
      <c r="E24" s="47"/>
      <c r="F24" s="47"/>
      <c r="G24" s="47"/>
      <c r="H24" s="47"/>
      <c r="I24" s="47"/>
      <c r="J24" s="47"/>
      <c r="K24" s="47"/>
      <c r="L24" s="47"/>
      <c r="M24" s="47"/>
      <c r="N24" s="47"/>
      <c r="O24" s="47"/>
      <c r="P24" s="47"/>
      <c r="Q24" s="47"/>
      <c r="R24" s="47"/>
      <c r="S24" s="48"/>
    </row>
    <row r="25" spans="3:19" ht="16" thickBot="1">
      <c r="C25" s="26" t="s">
        <v>20</v>
      </c>
      <c r="D25" s="27"/>
      <c r="E25" s="49" t="s">
        <v>21</v>
      </c>
      <c r="F25" s="50"/>
      <c r="G25" s="50"/>
      <c r="H25" s="50"/>
      <c r="I25" s="51"/>
      <c r="J25" s="28"/>
      <c r="K25" s="49" t="s">
        <v>22</v>
      </c>
      <c r="L25" s="51"/>
      <c r="M25" s="52"/>
      <c r="N25" s="53"/>
      <c r="O25" s="53"/>
      <c r="P25" s="53"/>
      <c r="Q25" s="53"/>
      <c r="R25" s="53"/>
      <c r="S25" s="54"/>
    </row>
    <row r="26" spans="3:19" ht="15.75" customHeight="1">
      <c r="C26" s="31">
        <f>C12</f>
        <v>0</v>
      </c>
      <c r="D26" s="55" t="str">
        <f>$D$9&amp;":"</f>
        <v>Incoming Balance (amount carried over):</v>
      </c>
      <c r="E26" s="55"/>
      <c r="F26" s="55"/>
      <c r="G26" s="55"/>
      <c r="H26" s="55"/>
      <c r="I26" s="56"/>
      <c r="J26" s="29" t="e">
        <f>INDEX($D$11:$D$15,MATCH($C26,$C$11:$C$15,0))</f>
        <v>#N/A</v>
      </c>
      <c r="K26" s="57" t="str">
        <f>$I$9&amp;":"</f>
        <v>Plan Total:</v>
      </c>
      <c r="L26" s="58"/>
      <c r="M26" s="29" t="e">
        <f>INDEX($I$11:$I$15,MATCH($C26,$C$11:$C$15,0))</f>
        <v>#N/A</v>
      </c>
      <c r="N26" s="57" t="str">
        <f>$J$9&amp;":"</f>
        <v>Not Budgeted (return to HCA):</v>
      </c>
      <c r="O26" s="58"/>
      <c r="P26" s="32" t="e">
        <f>INDEX($J$11:$J$15,MATCH($C26,$C$11:$C$15,0))</f>
        <v>#N/A</v>
      </c>
      <c r="Q26" s="57" t="str">
        <f>$K$9&amp;":"</f>
        <v>Quarters to Complete:</v>
      </c>
      <c r="R26" s="58"/>
      <c r="S26" s="30" t="e">
        <f>INDEX($K$11:$K$15,MATCH($C26,$C$11:$C$15,0))</f>
        <v>#N/A</v>
      </c>
    </row>
    <row r="27" spans="3:19">
      <c r="C27" s="25" t="s">
        <v>16</v>
      </c>
      <c r="D27" s="46"/>
      <c r="E27" s="47"/>
      <c r="F27" s="47"/>
      <c r="G27" s="47"/>
      <c r="H27" s="47"/>
      <c r="I27" s="47"/>
      <c r="J27" s="47"/>
      <c r="K27" s="47"/>
      <c r="L27" s="47"/>
      <c r="M27" s="47"/>
      <c r="N27" s="47"/>
      <c r="O27" s="47"/>
      <c r="P27" s="47"/>
      <c r="Q27" s="47"/>
      <c r="R27" s="47"/>
      <c r="S27" s="48"/>
    </row>
    <row r="28" spans="3:19">
      <c r="C28" s="25" t="s">
        <v>17</v>
      </c>
      <c r="D28" s="46"/>
      <c r="E28" s="47"/>
      <c r="F28" s="47"/>
      <c r="G28" s="47"/>
      <c r="H28" s="47"/>
      <c r="I28" s="47"/>
      <c r="J28" s="47"/>
      <c r="K28" s="47"/>
      <c r="L28" s="47"/>
      <c r="M28" s="47"/>
      <c r="N28" s="47"/>
      <c r="O28" s="47"/>
      <c r="P28" s="47"/>
      <c r="Q28" s="47"/>
      <c r="R28" s="47"/>
      <c r="S28" s="48"/>
    </row>
    <row r="29" spans="3:19">
      <c r="C29" s="25" t="s">
        <v>18</v>
      </c>
      <c r="D29" s="46"/>
      <c r="E29" s="47"/>
      <c r="F29" s="47"/>
      <c r="G29" s="47"/>
      <c r="H29" s="47"/>
      <c r="I29" s="47"/>
      <c r="J29" s="47"/>
      <c r="K29" s="47"/>
      <c r="L29" s="47"/>
      <c r="M29" s="47"/>
      <c r="N29" s="47"/>
      <c r="O29" s="47"/>
      <c r="P29" s="47"/>
      <c r="Q29" s="47"/>
      <c r="R29" s="47"/>
      <c r="S29" s="48"/>
    </row>
    <row r="30" spans="3:19">
      <c r="C30" s="25" t="s">
        <v>19</v>
      </c>
      <c r="D30" s="46"/>
      <c r="E30" s="47"/>
      <c r="F30" s="47"/>
      <c r="G30" s="47"/>
      <c r="H30" s="47"/>
      <c r="I30" s="47"/>
      <c r="J30" s="47"/>
      <c r="K30" s="47"/>
      <c r="L30" s="47"/>
      <c r="M30" s="47"/>
      <c r="N30" s="47"/>
      <c r="O30" s="47"/>
      <c r="P30" s="47"/>
      <c r="Q30" s="47"/>
      <c r="R30" s="47"/>
      <c r="S30" s="48"/>
    </row>
    <row r="31" spans="3:19" ht="16" thickBot="1">
      <c r="C31" s="26" t="s">
        <v>20</v>
      </c>
      <c r="D31" s="27"/>
      <c r="E31" s="49" t="s">
        <v>21</v>
      </c>
      <c r="F31" s="50"/>
      <c r="G31" s="50"/>
      <c r="H31" s="50"/>
      <c r="I31" s="51"/>
      <c r="J31" s="42"/>
      <c r="K31" s="49" t="s">
        <v>22</v>
      </c>
      <c r="L31" s="51"/>
      <c r="M31" s="52"/>
      <c r="N31" s="53"/>
      <c r="O31" s="53"/>
      <c r="P31" s="53"/>
      <c r="Q31" s="53"/>
      <c r="R31" s="53"/>
      <c r="S31" s="54"/>
    </row>
    <row r="32" spans="3:19" ht="15.75" customHeight="1">
      <c r="C32" s="31">
        <f>C13</f>
        <v>0</v>
      </c>
      <c r="D32" s="55" t="str">
        <f>$D$9&amp;":"</f>
        <v>Incoming Balance (amount carried over):</v>
      </c>
      <c r="E32" s="55"/>
      <c r="F32" s="55"/>
      <c r="G32" s="55"/>
      <c r="H32" s="55"/>
      <c r="I32" s="56"/>
      <c r="J32" s="29" t="e">
        <f>INDEX($D$11:$D$15,MATCH($C32,$C$11:$C$15,0))</f>
        <v>#N/A</v>
      </c>
      <c r="K32" s="57" t="str">
        <f>$I$9&amp;":"</f>
        <v>Plan Total:</v>
      </c>
      <c r="L32" s="58"/>
      <c r="M32" s="29" t="e">
        <f>INDEX($I$11:$I$15,MATCH($C32,$C$11:$C$15,0))</f>
        <v>#N/A</v>
      </c>
      <c r="N32" s="57" t="str">
        <f>$J$9&amp;":"</f>
        <v>Not Budgeted (return to HCA):</v>
      </c>
      <c r="O32" s="58"/>
      <c r="P32" s="32" t="e">
        <f>INDEX($J$11:$J$15,MATCH($C32,$C$11:$C$15,0))</f>
        <v>#N/A</v>
      </c>
      <c r="Q32" s="57" t="str">
        <f>$K$9&amp;":"</f>
        <v>Quarters to Complete:</v>
      </c>
      <c r="R32" s="58"/>
      <c r="S32" s="30" t="e">
        <f>INDEX($K$11:$K$15,MATCH($C32,$C$11:$C$15,0))</f>
        <v>#N/A</v>
      </c>
    </row>
    <row r="33" spans="3:19">
      <c r="C33" s="25" t="s">
        <v>16</v>
      </c>
      <c r="D33" s="46"/>
      <c r="E33" s="47"/>
      <c r="F33" s="47"/>
      <c r="G33" s="47"/>
      <c r="H33" s="47"/>
      <c r="I33" s="47"/>
      <c r="J33" s="47"/>
      <c r="K33" s="47"/>
      <c r="L33" s="47"/>
      <c r="M33" s="47"/>
      <c r="N33" s="47"/>
      <c r="O33" s="47"/>
      <c r="P33" s="47"/>
      <c r="Q33" s="47"/>
      <c r="R33" s="47"/>
      <c r="S33" s="48"/>
    </row>
    <row r="34" spans="3:19">
      <c r="C34" s="25" t="s">
        <v>17</v>
      </c>
      <c r="D34" s="46"/>
      <c r="E34" s="47"/>
      <c r="F34" s="47"/>
      <c r="G34" s="47"/>
      <c r="H34" s="47"/>
      <c r="I34" s="47"/>
      <c r="J34" s="47"/>
      <c r="K34" s="47"/>
      <c r="L34" s="47"/>
      <c r="M34" s="47"/>
      <c r="N34" s="47"/>
      <c r="O34" s="47"/>
      <c r="P34" s="47"/>
      <c r="Q34" s="47"/>
      <c r="R34" s="47"/>
      <c r="S34" s="48"/>
    </row>
    <row r="35" spans="3:19">
      <c r="C35" s="25" t="s">
        <v>18</v>
      </c>
      <c r="D35" s="46"/>
      <c r="E35" s="47"/>
      <c r="F35" s="47"/>
      <c r="G35" s="47"/>
      <c r="H35" s="47"/>
      <c r="I35" s="47"/>
      <c r="J35" s="47"/>
      <c r="K35" s="47"/>
      <c r="L35" s="47"/>
      <c r="M35" s="47"/>
      <c r="N35" s="47"/>
      <c r="O35" s="47"/>
      <c r="P35" s="47"/>
      <c r="Q35" s="47"/>
      <c r="R35" s="47"/>
      <c r="S35" s="48"/>
    </row>
    <row r="36" spans="3:19">
      <c r="C36" s="25" t="s">
        <v>19</v>
      </c>
      <c r="D36" s="46"/>
      <c r="E36" s="47"/>
      <c r="F36" s="47"/>
      <c r="G36" s="47"/>
      <c r="H36" s="47"/>
      <c r="I36" s="47"/>
      <c r="J36" s="47"/>
      <c r="K36" s="47"/>
      <c r="L36" s="47"/>
      <c r="M36" s="47"/>
      <c r="N36" s="47"/>
      <c r="O36" s="47"/>
      <c r="P36" s="47"/>
      <c r="Q36" s="47"/>
      <c r="R36" s="47"/>
      <c r="S36" s="48"/>
    </row>
    <row r="37" spans="3:19" ht="16" thickBot="1">
      <c r="C37" s="26" t="s">
        <v>20</v>
      </c>
      <c r="D37" s="27"/>
      <c r="E37" s="49" t="s">
        <v>21</v>
      </c>
      <c r="F37" s="50"/>
      <c r="G37" s="50"/>
      <c r="H37" s="50"/>
      <c r="I37" s="51"/>
      <c r="J37" s="28"/>
      <c r="K37" s="49" t="s">
        <v>22</v>
      </c>
      <c r="L37" s="51"/>
      <c r="M37" s="52"/>
      <c r="N37" s="53"/>
      <c r="O37" s="53"/>
      <c r="P37" s="53"/>
      <c r="Q37" s="53"/>
      <c r="R37" s="53"/>
      <c r="S37" s="54"/>
    </row>
    <row r="38" spans="3:19" ht="15.75" customHeight="1">
      <c r="C38" s="31">
        <f>C14</f>
        <v>0</v>
      </c>
      <c r="D38" s="55" t="str">
        <f>$D$9&amp;":"</f>
        <v>Incoming Balance (amount carried over):</v>
      </c>
      <c r="E38" s="55"/>
      <c r="F38" s="55"/>
      <c r="G38" s="55"/>
      <c r="H38" s="55"/>
      <c r="I38" s="56"/>
      <c r="J38" s="29" t="e">
        <f>INDEX($D$11:$D$15,MATCH($C38,$C$11:$C$15,0))</f>
        <v>#N/A</v>
      </c>
      <c r="K38" s="57" t="str">
        <f>$I$9&amp;":"</f>
        <v>Plan Total:</v>
      </c>
      <c r="L38" s="58"/>
      <c r="M38" s="29" t="e">
        <f>INDEX($I$11:$I$15,MATCH($C38,$C$11:$C$15,0))</f>
        <v>#N/A</v>
      </c>
      <c r="N38" s="57" t="str">
        <f>$J$9&amp;":"</f>
        <v>Not Budgeted (return to HCA):</v>
      </c>
      <c r="O38" s="58"/>
      <c r="P38" s="32" t="e">
        <f>INDEX($J$11:$J$15,MATCH($C38,$C$11:$C$15,0))</f>
        <v>#N/A</v>
      </c>
      <c r="Q38" s="57" t="str">
        <f>$K$9&amp;":"</f>
        <v>Quarters to Complete:</v>
      </c>
      <c r="R38" s="58"/>
      <c r="S38" s="30" t="e">
        <f>INDEX($K$11:$K$15,MATCH($C38,$C$11:$C$15,0))</f>
        <v>#N/A</v>
      </c>
    </row>
    <row r="39" spans="3:19">
      <c r="C39" s="25" t="s">
        <v>16</v>
      </c>
      <c r="D39" s="46"/>
      <c r="E39" s="47"/>
      <c r="F39" s="47"/>
      <c r="G39" s="47"/>
      <c r="H39" s="47"/>
      <c r="I39" s="47"/>
      <c r="J39" s="47"/>
      <c r="K39" s="47"/>
      <c r="L39" s="47"/>
      <c r="M39" s="47"/>
      <c r="N39" s="47"/>
      <c r="O39" s="47"/>
      <c r="P39" s="47"/>
      <c r="Q39" s="47"/>
      <c r="R39" s="47"/>
      <c r="S39" s="48"/>
    </row>
    <row r="40" spans="3:19">
      <c r="C40" s="25" t="s">
        <v>17</v>
      </c>
      <c r="D40" s="46"/>
      <c r="E40" s="47"/>
      <c r="F40" s="47"/>
      <c r="G40" s="47"/>
      <c r="H40" s="47"/>
      <c r="I40" s="47"/>
      <c r="J40" s="47"/>
      <c r="K40" s="47"/>
      <c r="L40" s="47"/>
      <c r="M40" s="47"/>
      <c r="N40" s="47"/>
      <c r="O40" s="47"/>
      <c r="P40" s="47"/>
      <c r="Q40" s="47"/>
      <c r="R40" s="47"/>
      <c r="S40" s="48"/>
    </row>
    <row r="41" spans="3:19">
      <c r="C41" s="25" t="s">
        <v>18</v>
      </c>
      <c r="D41" s="46"/>
      <c r="E41" s="47"/>
      <c r="F41" s="47"/>
      <c r="G41" s="47"/>
      <c r="H41" s="47"/>
      <c r="I41" s="47"/>
      <c r="J41" s="47"/>
      <c r="K41" s="47"/>
      <c r="L41" s="47"/>
      <c r="M41" s="47"/>
      <c r="N41" s="47"/>
      <c r="O41" s="47"/>
      <c r="P41" s="47"/>
      <c r="Q41" s="47"/>
      <c r="R41" s="47"/>
      <c r="S41" s="48"/>
    </row>
    <row r="42" spans="3:19">
      <c r="C42" s="25" t="s">
        <v>19</v>
      </c>
      <c r="D42" s="46"/>
      <c r="E42" s="47"/>
      <c r="F42" s="47"/>
      <c r="G42" s="47"/>
      <c r="H42" s="47"/>
      <c r="I42" s="47"/>
      <c r="J42" s="47"/>
      <c r="K42" s="47"/>
      <c r="L42" s="47"/>
      <c r="M42" s="47"/>
      <c r="N42" s="47"/>
      <c r="O42" s="47"/>
      <c r="P42" s="47"/>
      <c r="Q42" s="47"/>
      <c r="R42" s="47"/>
      <c r="S42" s="48"/>
    </row>
    <row r="43" spans="3:19" ht="16" thickBot="1">
      <c r="C43" s="26" t="s">
        <v>20</v>
      </c>
      <c r="D43" s="27"/>
      <c r="E43" s="49" t="s">
        <v>21</v>
      </c>
      <c r="F43" s="50"/>
      <c r="G43" s="50"/>
      <c r="H43" s="50"/>
      <c r="I43" s="51"/>
      <c r="J43" s="28"/>
      <c r="K43" s="49" t="s">
        <v>22</v>
      </c>
      <c r="L43" s="51"/>
      <c r="M43" s="52"/>
      <c r="N43" s="53"/>
      <c r="O43" s="53"/>
      <c r="P43" s="53"/>
      <c r="Q43" s="53"/>
      <c r="R43" s="53"/>
      <c r="S43" s="54"/>
    </row>
    <row r="44" spans="3:19" ht="16" thickBot="1"/>
    <row r="45" spans="3:19" ht="15" customHeight="1">
      <c r="C45" s="72" t="s">
        <v>24</v>
      </c>
      <c r="D45" s="73"/>
      <c r="E45" s="73"/>
      <c r="F45" s="73"/>
      <c r="G45" s="73"/>
      <c r="H45" s="73"/>
      <c r="I45" s="73"/>
      <c r="J45" s="73"/>
      <c r="K45" s="73"/>
      <c r="L45" s="73"/>
      <c r="M45" s="73"/>
      <c r="N45" s="73"/>
      <c r="O45" s="73"/>
      <c r="P45" s="73"/>
      <c r="Q45" s="73"/>
      <c r="R45" s="73"/>
      <c r="S45" s="74"/>
    </row>
    <row r="46" spans="3:19" ht="15" customHeight="1">
      <c r="C46" s="75"/>
      <c r="D46" s="76"/>
      <c r="E46" s="76"/>
      <c r="F46" s="76"/>
      <c r="G46" s="76"/>
      <c r="H46" s="76"/>
      <c r="I46" s="76"/>
      <c r="J46" s="76"/>
      <c r="K46" s="76"/>
      <c r="L46" s="76"/>
      <c r="M46" s="76"/>
      <c r="N46" s="76"/>
      <c r="O46" s="76"/>
      <c r="P46" s="76"/>
      <c r="Q46" s="76"/>
      <c r="R46" s="76"/>
      <c r="S46" s="77"/>
    </row>
    <row r="47" spans="3:19" ht="15" customHeight="1">
      <c r="C47" s="75"/>
      <c r="D47" s="76"/>
      <c r="E47" s="76"/>
      <c r="F47" s="76"/>
      <c r="G47" s="76"/>
      <c r="H47" s="76"/>
      <c r="I47" s="76"/>
      <c r="J47" s="76"/>
      <c r="K47" s="76"/>
      <c r="L47" s="76"/>
      <c r="M47" s="76"/>
      <c r="N47" s="76"/>
      <c r="O47" s="76"/>
      <c r="P47" s="76"/>
      <c r="Q47" s="76"/>
      <c r="R47" s="76"/>
      <c r="S47" s="77"/>
    </row>
    <row r="48" spans="3:19" ht="15" customHeight="1">
      <c r="C48" s="75"/>
      <c r="D48" s="76"/>
      <c r="E48" s="76"/>
      <c r="F48" s="76"/>
      <c r="G48" s="76"/>
      <c r="H48" s="76"/>
      <c r="I48" s="76"/>
      <c r="J48" s="76"/>
      <c r="K48" s="76"/>
      <c r="L48" s="76"/>
      <c r="M48" s="76"/>
      <c r="N48" s="76"/>
      <c r="O48" s="76"/>
      <c r="P48" s="76"/>
      <c r="Q48" s="76"/>
      <c r="R48" s="76"/>
      <c r="S48" s="77"/>
    </row>
    <row r="49" spans="3:19" ht="15" customHeight="1" thickBot="1">
      <c r="C49" s="78"/>
      <c r="D49" s="79"/>
      <c r="E49" s="79"/>
      <c r="F49" s="79"/>
      <c r="G49" s="79"/>
      <c r="H49" s="79"/>
      <c r="I49" s="79"/>
      <c r="J49" s="79"/>
      <c r="K49" s="79"/>
      <c r="L49" s="79"/>
      <c r="M49" s="79"/>
      <c r="N49" s="79"/>
      <c r="O49" s="79"/>
      <c r="P49" s="79"/>
      <c r="Q49" s="79"/>
      <c r="R49" s="79"/>
      <c r="S49" s="80"/>
    </row>
    <row r="50" spans="3:19">
      <c r="D50" s="1"/>
    </row>
    <row r="51" spans="3:19">
      <c r="D51" s="1"/>
    </row>
  </sheetData>
  <mergeCells count="54">
    <mergeCell ref="E43:I43"/>
    <mergeCell ref="D3:G3"/>
    <mergeCell ref="K25:L25"/>
    <mergeCell ref="M25:S25"/>
    <mergeCell ref="Q20:R20"/>
    <mergeCell ref="D21:S21"/>
    <mergeCell ref="N20:O20"/>
    <mergeCell ref="K20:L20"/>
    <mergeCell ref="D42:S42"/>
    <mergeCell ref="D29:S29"/>
    <mergeCell ref="D28:S28"/>
    <mergeCell ref="M31:S31"/>
    <mergeCell ref="C18:S18"/>
    <mergeCell ref="E25:I25"/>
    <mergeCell ref="D20:I20"/>
    <mergeCell ref="D22:S22"/>
    <mergeCell ref="C45:S49"/>
    <mergeCell ref="D26:I26"/>
    <mergeCell ref="K26:L26"/>
    <mergeCell ref="Q26:R26"/>
    <mergeCell ref="K31:L31"/>
    <mergeCell ref="E31:I31"/>
    <mergeCell ref="D30:S30"/>
    <mergeCell ref="D38:I38"/>
    <mergeCell ref="K38:L38"/>
    <mergeCell ref="N38:O38"/>
    <mergeCell ref="Q38:R38"/>
    <mergeCell ref="D39:S39"/>
    <mergeCell ref="D40:S40"/>
    <mergeCell ref="D41:S41"/>
    <mergeCell ref="K43:L43"/>
    <mergeCell ref="M43:S43"/>
    <mergeCell ref="D23:S23"/>
    <mergeCell ref="D24:S24"/>
    <mergeCell ref="D27:S27"/>
    <mergeCell ref="N26:O26"/>
    <mergeCell ref="C7:K7"/>
    <mergeCell ref="D9:D10"/>
    <mergeCell ref="E9:H9"/>
    <mergeCell ref="I9:I10"/>
    <mergeCell ref="J9:J10"/>
    <mergeCell ref="K9:K10"/>
    <mergeCell ref="C9:C10"/>
    <mergeCell ref="D32:I32"/>
    <mergeCell ref="K32:L32"/>
    <mergeCell ref="N32:O32"/>
    <mergeCell ref="Q32:R32"/>
    <mergeCell ref="D33:S33"/>
    <mergeCell ref="D34:S34"/>
    <mergeCell ref="D35:S35"/>
    <mergeCell ref="D36:S36"/>
    <mergeCell ref="E37:I37"/>
    <mergeCell ref="K37:L37"/>
    <mergeCell ref="M37:S37"/>
  </mergeCells>
  <dataValidations count="1">
    <dataValidation type="list" allowBlank="1" showInputMessage="1" showErrorMessage="1" sqref="P2:P3" xr:uid="{00000000-0002-0000-0000-000000000000}">
      <formula1>"2020, 2021, 2022, 2023, 2024, 2025"</formula1>
    </dataValidation>
  </dataValidations>
  <printOptions horizontalCentered="1"/>
  <pageMargins left="0.25" right="0.25" top="0.5" bottom="0.5" header="0.3" footer="0.3"/>
  <pageSetup paperSize="5" scale="48"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CFA80-8FD7-4C02-8685-7B64E52909DF}">
  <ds:schemaRefs>
    <ds:schemaRef ds:uri="http://schemas.microsoft.com/sharepoint/v3/contenttype/forms"/>
  </ds:schemaRefs>
</ds:datastoreItem>
</file>

<file path=customXml/itemProps2.xml><?xml version="1.0" encoding="utf-8"?>
<ds:datastoreItem xmlns:ds="http://schemas.openxmlformats.org/officeDocument/2006/customXml" ds:itemID="{A6EA4877-7A1E-4745-8A0A-CA8AEAE59C57}">
  <ds:schemaRefs>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documentManagement/types"/>
  </ds:schemaRefs>
</ds:datastoreItem>
</file>

<file path=customXml/itemProps3.xml><?xml version="1.0" encoding="utf-8"?>
<ds:datastoreItem xmlns:ds="http://schemas.openxmlformats.org/officeDocument/2006/customXml" ds:itemID="{09B74C6F-410B-40C1-87BE-982C05E046DE}">
  <ds:schemaRefs>
    <ds:schemaRef ds:uri="http://schemas.microsoft.com/PowerBIAddIn"/>
  </ds:schemaRefs>
</ds:datastoreItem>
</file>

<file path=customXml/itemProps4.xml><?xml version="1.0" encoding="utf-8"?>
<ds:datastoreItem xmlns:ds="http://schemas.openxmlformats.org/officeDocument/2006/customXml" ds:itemID="{0AAFEBF8-9FB0-4DC1-B5F6-B213CD861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Region</vt:lpstr>
      <vt:lpstr>Region!Print_Area</vt:lpstr>
      <vt:lpstr>Region!Print_Titles</vt:lpstr>
    </vt:vector>
  </TitlesOfParts>
  <Manager/>
  <Company>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Non-Medicaid Spending Plan </dc:title>
  <dc:subject/>
  <dc:creator>gunthwa</dc:creator>
  <cp:keywords/>
  <dc:description>New template 7/1/23. Contract Mgr Jennifer Chancellor</dc:description>
  <cp:lastModifiedBy>Presnell, Cyndi (HCA)</cp:lastModifiedBy>
  <cp:revision/>
  <dcterms:created xsi:type="dcterms:W3CDTF">2000-10-04T16:19:56Z</dcterms:created>
  <dcterms:modified xsi:type="dcterms:W3CDTF">2023-06-26T17:10:07Z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520fa42-cf58-4c22-8b93-58cf1d3bd1cb_Enabled">
    <vt:lpwstr>true</vt:lpwstr>
  </property>
  <property fmtid="{D5CDD505-2E9C-101B-9397-08002B2CF9AE}" pid="5" name="MSIP_Label_1520fa42-cf58-4c22-8b93-58cf1d3bd1cb_SetDate">
    <vt:lpwstr>2023-03-16T19:22:28Z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848566d0-4efc-42f4-97fe-03489ebecbfb</vt:lpwstr>
  </property>
  <property fmtid="{D5CDD505-2E9C-101B-9397-08002B2CF9AE}" pid="10" name="MSIP_Label_1520fa42-cf58-4c22-8b93-58cf1d3bd1cb_ContentBits">
    <vt:lpwstr>0</vt:lpwstr>
  </property>
</Properties>
</file>