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4912" windowHeight="12072" activeTab="0"/>
  </bookViews>
  <sheets>
    <sheet name="July 1, 2016" sheetId="1" r:id="rId1"/>
  </sheets>
  <definedNames>
    <definedName name="_xlnm.Print_Titles" localSheetId="0">'July 1, 2016'!$7:$7</definedName>
  </definedNames>
  <calcPr fullCalcOnLoad="1"/>
</workbook>
</file>

<file path=xl/sharedStrings.xml><?xml version="1.0" encoding="utf-8"?>
<sst xmlns="http://schemas.openxmlformats.org/spreadsheetml/2006/main" count="417" uniqueCount="79">
  <si>
    <t>Washington State Health Care Authority (HCA)</t>
  </si>
  <si>
    <t>Reproductive Health Services, Family Planning Only, &amp; Take Charge</t>
  </si>
  <si>
    <t>Link to Legend</t>
  </si>
  <si>
    <t>Code Status Indicator</t>
  </si>
  <si>
    <t>Modifier</t>
  </si>
  <si>
    <t>Comments</t>
  </si>
  <si>
    <t>Non-Facility Maximum Allowable Fee</t>
  </si>
  <si>
    <t>Facility Maximum Allowable Fee</t>
  </si>
  <si>
    <t>00840</t>
  </si>
  <si>
    <t/>
  </si>
  <si>
    <t xml:space="preserve">6 Base </t>
  </si>
  <si>
    <t>00851</t>
  </si>
  <si>
    <t xml:space="preserve"> </t>
  </si>
  <si>
    <t>EPA Required</t>
  </si>
  <si>
    <t>TC</t>
  </si>
  <si>
    <t>FP</t>
  </si>
  <si>
    <t>Clients 21 and older</t>
  </si>
  <si>
    <t>Clients 20 and younger</t>
  </si>
  <si>
    <t>A4261</t>
  </si>
  <si>
    <t>A4264</t>
  </si>
  <si>
    <t>A4266</t>
  </si>
  <si>
    <t>A4267</t>
  </si>
  <si>
    <t>A4268</t>
  </si>
  <si>
    <t>A4269</t>
  </si>
  <si>
    <t>AC</t>
  </si>
  <si>
    <t>A4931</t>
  </si>
  <si>
    <t>G0101</t>
  </si>
  <si>
    <t>J0456</t>
  </si>
  <si>
    <t>*</t>
  </si>
  <si>
    <t>J0558</t>
  </si>
  <si>
    <t>J0690</t>
  </si>
  <si>
    <t>J0694</t>
  </si>
  <si>
    <t>J0696</t>
  </si>
  <si>
    <t>J0697</t>
  </si>
  <si>
    <t>J0698</t>
  </si>
  <si>
    <t>J0710</t>
  </si>
  <si>
    <t>J1050</t>
  </si>
  <si>
    <t>J1890</t>
  </si>
  <si>
    <t>J2460</t>
  </si>
  <si>
    <t>J2510</t>
  </si>
  <si>
    <t>J2540</t>
  </si>
  <si>
    <t>J3320</t>
  </si>
  <si>
    <t>J3490</t>
  </si>
  <si>
    <t>Non-340B Provider</t>
  </si>
  <si>
    <t>340B Provider</t>
  </si>
  <si>
    <t>AAC</t>
  </si>
  <si>
    <t>J7300</t>
  </si>
  <si>
    <t>J7301</t>
  </si>
  <si>
    <t>J7303</t>
  </si>
  <si>
    <t>J7304</t>
  </si>
  <si>
    <t>J7307</t>
  </si>
  <si>
    <t>Q0144</t>
  </si>
  <si>
    <t>S4993</t>
  </si>
  <si>
    <t>S9430</t>
  </si>
  <si>
    <t>T5999</t>
  </si>
  <si>
    <t>Back to Top</t>
  </si>
  <si>
    <t>D = Discontinued Code</t>
  </si>
  <si>
    <t>26 = Professional Component</t>
  </si>
  <si>
    <t>N = New Code</t>
  </si>
  <si>
    <t>TC = Technical Component</t>
  </si>
  <si>
    <t>P = Policy Change</t>
  </si>
  <si>
    <t>FP = Family Planning</t>
  </si>
  <si>
    <t>R = Rate Update</t>
  </si>
  <si>
    <t>52 = Reduced Services</t>
  </si>
  <si>
    <t>N/A = Not Applicable</t>
  </si>
  <si>
    <t>AAC = Actual Acquisition Cost</t>
  </si>
  <si>
    <t>Non-340B Provider; Mirena</t>
  </si>
  <si>
    <t>Non-340B Provider; Liletta</t>
  </si>
  <si>
    <t>J7297</t>
  </si>
  <si>
    <t>J7298</t>
  </si>
  <si>
    <t>Code Status Indicators:</t>
  </si>
  <si>
    <t>Modifiers:</t>
  </si>
  <si>
    <t>Legend:</t>
  </si>
  <si>
    <t>Effective July 1, 2016</t>
  </si>
  <si>
    <t>R</t>
  </si>
  <si>
    <t>N</t>
  </si>
  <si>
    <t>EPA/PA required</t>
  </si>
  <si>
    <t>Column3</t>
  </si>
  <si>
    <t>* = Fee may be found under Professional Administered Drugs fee schedule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</si>
</sst>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trike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trike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5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4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2" fillId="25" borderId="0" applyNumberFormat="0" applyBorder="0" applyAlignment="0" applyProtection="0"/>
    <xf numFmtId="0" fontId="44" fillId="24" borderId="0" applyNumberFormat="0" applyBorder="0" applyAlignment="0" applyProtection="0"/>
    <xf numFmtId="0" fontId="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6" borderId="0" applyNumberFormat="0" applyBorder="0" applyAlignment="0" applyProtection="0"/>
    <xf numFmtId="0" fontId="2" fillId="17" borderId="0" applyNumberFormat="0" applyBorder="0" applyAlignment="0" applyProtection="0"/>
    <xf numFmtId="0" fontId="44" fillId="26" borderId="0" applyNumberFormat="0" applyBorder="0" applyAlignment="0" applyProtection="0"/>
    <xf numFmtId="0" fontId="2" fillId="17" borderId="0" applyNumberFormat="0" applyBorder="0" applyAlignment="0" applyProtection="0"/>
    <xf numFmtId="0" fontId="43" fillId="27" borderId="0" applyNumberFormat="0" applyBorder="0" applyAlignment="0" applyProtection="0"/>
    <xf numFmtId="0" fontId="44" fillId="27" borderId="0" applyNumberFormat="0" applyBorder="0" applyAlignment="0" applyProtection="0"/>
    <xf numFmtId="0" fontId="2" fillId="19" borderId="0" applyNumberFormat="0" applyBorder="0" applyAlignment="0" applyProtection="0"/>
    <xf numFmtId="0" fontId="44" fillId="27" borderId="0" applyNumberFormat="0" applyBorder="0" applyAlignment="0" applyProtection="0"/>
    <xf numFmtId="0" fontId="2" fillId="19" borderId="0" applyNumberFormat="0" applyBorder="0" applyAlignment="0" applyProtection="0"/>
    <xf numFmtId="0" fontId="43" fillId="28" borderId="0" applyNumberFormat="0" applyBorder="0" applyAlignment="0" applyProtection="0"/>
    <xf numFmtId="0" fontId="44" fillId="28" borderId="0" applyNumberFormat="0" applyBorder="0" applyAlignment="0" applyProtection="0"/>
    <xf numFmtId="0" fontId="2" fillId="29" borderId="0" applyNumberFormat="0" applyBorder="0" applyAlignment="0" applyProtection="0"/>
    <xf numFmtId="0" fontId="44" fillId="28" borderId="0" applyNumberFormat="0" applyBorder="0" applyAlignment="0" applyProtection="0"/>
    <xf numFmtId="0" fontId="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30" borderId="0" applyNumberFormat="0" applyBorder="0" applyAlignment="0" applyProtection="0"/>
    <xf numFmtId="0" fontId="2" fillId="31" borderId="0" applyNumberFormat="0" applyBorder="0" applyAlignment="0" applyProtection="0"/>
    <xf numFmtId="0" fontId="44" fillId="30" borderId="0" applyNumberFormat="0" applyBorder="0" applyAlignment="0" applyProtection="0"/>
    <xf numFmtId="0" fontId="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2" borderId="0" applyNumberFormat="0" applyBorder="0" applyAlignment="0" applyProtection="0"/>
    <xf numFmtId="0" fontId="2" fillId="33" borderId="0" applyNumberFormat="0" applyBorder="0" applyAlignment="0" applyProtection="0"/>
    <xf numFmtId="0" fontId="44" fillId="32" borderId="0" applyNumberFormat="0" applyBorder="0" applyAlignment="0" applyProtection="0"/>
    <xf numFmtId="0" fontId="2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4" borderId="0" applyNumberFormat="0" applyBorder="0" applyAlignment="0" applyProtection="0"/>
    <xf numFmtId="0" fontId="2" fillId="35" borderId="0" applyNumberFormat="0" applyBorder="0" applyAlignment="0" applyProtection="0"/>
    <xf numFmtId="0" fontId="44" fillId="34" borderId="0" applyNumberFormat="0" applyBorder="0" applyAlignment="0" applyProtection="0"/>
    <xf numFmtId="0" fontId="2" fillId="35" borderId="0" applyNumberFormat="0" applyBorder="0" applyAlignment="0" applyProtection="0"/>
    <xf numFmtId="0" fontId="43" fillId="36" borderId="0" applyNumberFormat="0" applyBorder="0" applyAlignment="0" applyProtection="0"/>
    <xf numFmtId="0" fontId="44" fillId="36" borderId="0" applyNumberFormat="0" applyBorder="0" applyAlignment="0" applyProtection="0"/>
    <xf numFmtId="0" fontId="2" fillId="37" borderId="0" applyNumberFormat="0" applyBorder="0" applyAlignment="0" applyProtection="0"/>
    <xf numFmtId="0" fontId="44" fillId="36" borderId="0" applyNumberFormat="0" applyBorder="0" applyAlignment="0" applyProtection="0"/>
    <xf numFmtId="0" fontId="2" fillId="37" borderId="0" applyNumberFormat="0" applyBorder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" fillId="39" borderId="0" applyNumberFormat="0" applyBorder="0" applyAlignment="0" applyProtection="0"/>
    <xf numFmtId="0" fontId="44" fillId="38" borderId="0" applyNumberFormat="0" applyBorder="0" applyAlignment="0" applyProtection="0"/>
    <xf numFmtId="0" fontId="2" fillId="39" borderId="0" applyNumberFormat="0" applyBorder="0" applyAlignment="0" applyProtection="0"/>
    <xf numFmtId="0" fontId="43" fillId="40" borderId="0" applyNumberFormat="0" applyBorder="0" applyAlignment="0" applyProtection="0"/>
    <xf numFmtId="0" fontId="44" fillId="40" borderId="0" applyNumberFormat="0" applyBorder="0" applyAlignment="0" applyProtection="0"/>
    <xf numFmtId="0" fontId="2" fillId="29" borderId="0" applyNumberFormat="0" applyBorder="0" applyAlignment="0" applyProtection="0"/>
    <xf numFmtId="0" fontId="44" fillId="40" borderId="0" applyNumberFormat="0" applyBorder="0" applyAlignment="0" applyProtection="0"/>
    <xf numFmtId="0" fontId="2" fillId="29" borderId="0" applyNumberFormat="0" applyBorder="0" applyAlignment="0" applyProtection="0"/>
    <xf numFmtId="0" fontId="43" fillId="41" borderId="0" applyNumberFormat="0" applyBorder="0" applyAlignment="0" applyProtection="0"/>
    <xf numFmtId="0" fontId="44" fillId="41" borderId="0" applyNumberFormat="0" applyBorder="0" applyAlignment="0" applyProtection="0"/>
    <xf numFmtId="0" fontId="2" fillId="31" borderId="0" applyNumberFormat="0" applyBorder="0" applyAlignment="0" applyProtection="0"/>
    <xf numFmtId="0" fontId="44" fillId="41" borderId="0" applyNumberFormat="0" applyBorder="0" applyAlignment="0" applyProtection="0"/>
    <xf numFmtId="0" fontId="2" fillId="31" borderId="0" applyNumberFormat="0" applyBorder="0" applyAlignment="0" applyProtection="0"/>
    <xf numFmtId="0" fontId="43" fillId="42" borderId="0" applyNumberFormat="0" applyBorder="0" applyAlignment="0" applyProtection="0"/>
    <xf numFmtId="0" fontId="44" fillId="42" borderId="0" applyNumberFormat="0" applyBorder="0" applyAlignment="0" applyProtection="0"/>
    <xf numFmtId="0" fontId="2" fillId="43" borderId="0" applyNumberFormat="0" applyBorder="0" applyAlignment="0" applyProtection="0"/>
    <xf numFmtId="0" fontId="44" fillId="42" borderId="0" applyNumberFormat="0" applyBorder="0" applyAlignment="0" applyProtection="0"/>
    <xf numFmtId="0" fontId="2" fillId="43" borderId="0" applyNumberFormat="0" applyBorder="0" applyAlignment="0" applyProtection="0"/>
    <xf numFmtId="0" fontId="45" fillId="44" borderId="0" applyNumberFormat="0" applyBorder="0" applyAlignment="0" applyProtection="0"/>
    <xf numFmtId="0" fontId="46" fillId="44" borderId="0" applyNumberFormat="0" applyBorder="0" applyAlignment="0" applyProtection="0"/>
    <xf numFmtId="0" fontId="3" fillId="5" borderId="0" applyNumberFormat="0" applyBorder="0" applyAlignment="0" applyProtection="0"/>
    <xf numFmtId="0" fontId="46" fillId="44" borderId="0" applyNumberFormat="0" applyBorder="0" applyAlignment="0" applyProtection="0"/>
    <xf numFmtId="0" fontId="3" fillId="5" borderId="0" applyNumberFormat="0" applyBorder="0" applyAlignment="0" applyProtection="0"/>
    <xf numFmtId="0" fontId="47" fillId="45" borderId="1" applyNumberFormat="0" applyAlignment="0" applyProtection="0"/>
    <xf numFmtId="0" fontId="48" fillId="45" borderId="1" applyNumberFormat="0" applyAlignment="0" applyProtection="0"/>
    <xf numFmtId="0" fontId="4" fillId="46" borderId="2" applyNumberFormat="0" applyAlignment="0" applyProtection="0"/>
    <xf numFmtId="0" fontId="48" fillId="45" borderId="1" applyNumberFormat="0" applyAlignment="0" applyProtection="0"/>
    <xf numFmtId="0" fontId="4" fillId="46" borderId="2" applyNumberFormat="0" applyAlignment="0" applyProtection="0"/>
    <xf numFmtId="0" fontId="49" fillId="47" borderId="3" applyNumberFormat="0" applyAlignment="0" applyProtection="0"/>
    <xf numFmtId="0" fontId="50" fillId="47" borderId="3" applyNumberFormat="0" applyAlignment="0" applyProtection="0"/>
    <xf numFmtId="0" fontId="5" fillId="48" borderId="4" applyNumberFormat="0" applyAlignment="0" applyProtection="0"/>
    <xf numFmtId="0" fontId="50" fillId="47" borderId="3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55" fillId="49" borderId="0" applyNumberFormat="0" applyBorder="0" applyAlignment="0" applyProtection="0"/>
    <xf numFmtId="0" fontId="9" fillId="7" borderId="0" applyNumberFormat="0" applyBorder="0" applyAlignment="0" applyProtection="0"/>
    <xf numFmtId="0" fontId="55" fillId="49" borderId="0" applyNumberFormat="0" applyBorder="0" applyAlignment="0" applyProtection="0"/>
    <xf numFmtId="0" fontId="9" fillId="7" borderId="0" applyNumberFormat="0" applyBorder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10" fillId="0" borderId="6" applyNumberFormat="0" applyFill="0" applyAlignment="0" applyProtection="0"/>
    <xf numFmtId="0" fontId="57" fillId="0" borderId="5" applyNumberFormat="0" applyFill="0" applyAlignment="0" applyProtection="0"/>
    <xf numFmtId="0" fontId="10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7" applyNumberFormat="0" applyFill="0" applyAlignment="0" applyProtection="0"/>
    <xf numFmtId="0" fontId="11" fillId="0" borderId="8" applyNumberFormat="0" applyFill="0" applyAlignment="0" applyProtection="0"/>
    <xf numFmtId="0" fontId="59" fillId="0" borderId="7" applyNumberFormat="0" applyFill="0" applyAlignment="0" applyProtection="0"/>
    <xf numFmtId="0" fontId="11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9" applyNumberFormat="0" applyFill="0" applyAlignment="0" applyProtection="0"/>
    <xf numFmtId="0" fontId="12" fillId="0" borderId="10" applyNumberFormat="0" applyFill="0" applyAlignment="0" applyProtection="0"/>
    <xf numFmtId="0" fontId="61" fillId="0" borderId="9" applyNumberFormat="0" applyFill="0" applyAlignment="0" applyProtection="0"/>
    <xf numFmtId="0" fontId="1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50" borderId="1" applyNumberFormat="0" applyAlignment="0" applyProtection="0"/>
    <xf numFmtId="0" fontId="65" fillId="50" borderId="1" applyNumberFormat="0" applyAlignment="0" applyProtection="0"/>
    <xf numFmtId="0" fontId="14" fillId="13" borderId="2" applyNumberFormat="0" applyAlignment="0" applyProtection="0"/>
    <xf numFmtId="0" fontId="65" fillId="50" borderId="1" applyNumberFormat="0" applyAlignment="0" applyProtection="0"/>
    <xf numFmtId="0" fontId="14" fillId="13" borderId="2" applyNumberFormat="0" applyAlignment="0" applyProtection="0"/>
    <xf numFmtId="0" fontId="66" fillId="0" borderId="11" applyNumberFormat="0" applyFill="0" applyAlignment="0" applyProtection="0"/>
    <xf numFmtId="0" fontId="67" fillId="0" borderId="11" applyNumberFormat="0" applyFill="0" applyAlignment="0" applyProtection="0"/>
    <xf numFmtId="0" fontId="15" fillId="0" borderId="12" applyNumberFormat="0" applyFill="0" applyAlignment="0" applyProtection="0"/>
    <xf numFmtId="0" fontId="67" fillId="0" borderId="11" applyNumberFormat="0" applyFill="0" applyAlignment="0" applyProtection="0"/>
    <xf numFmtId="0" fontId="15" fillId="0" borderId="12" applyNumberFormat="0" applyFill="0" applyAlignment="0" applyProtection="0"/>
    <xf numFmtId="0" fontId="68" fillId="51" borderId="0" applyNumberFormat="0" applyBorder="0" applyAlignment="0" applyProtection="0"/>
    <xf numFmtId="0" fontId="69" fillId="51" borderId="0" applyNumberFormat="0" applyBorder="0" applyAlignment="0" applyProtection="0"/>
    <xf numFmtId="0" fontId="16" fillId="52" borderId="0" applyNumberFormat="0" applyBorder="0" applyAlignment="0" applyProtection="0"/>
    <xf numFmtId="0" fontId="69" fillId="51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0" fillId="53" borderId="13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0" fillId="53" borderId="13" applyNumberFormat="0" applyFont="0" applyAlignment="0" applyProtection="0"/>
    <xf numFmtId="0" fontId="6" fillId="54" borderId="14" applyNumberFormat="0" applyFont="0" applyAlignment="0" applyProtection="0"/>
    <xf numFmtId="0" fontId="42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45" borderId="15" applyNumberFormat="0" applyAlignment="0" applyProtection="0"/>
    <xf numFmtId="0" fontId="72" fillId="45" borderId="15" applyNumberFormat="0" applyAlignment="0" applyProtection="0"/>
    <xf numFmtId="0" fontId="17" fillId="46" borderId="16" applyNumberFormat="0" applyAlignment="0" applyProtection="0"/>
    <xf numFmtId="0" fontId="72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4" fillId="0" borderId="17" applyNumberFormat="0" applyFill="0" applyAlignment="0" applyProtection="0"/>
    <xf numFmtId="0" fontId="75" fillId="0" borderId="17" applyNumberFormat="0" applyFill="0" applyAlignment="0" applyProtection="0"/>
    <xf numFmtId="0" fontId="19" fillId="0" borderId="18" applyNumberFormat="0" applyFill="0" applyAlignment="0" applyProtection="0"/>
    <xf numFmtId="0" fontId="75" fillId="0" borderId="17" applyNumberFormat="0" applyFill="0" applyAlignment="0" applyProtection="0"/>
    <xf numFmtId="0" fontId="19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376">
      <alignment/>
      <protection/>
    </xf>
    <xf numFmtId="0" fontId="0" fillId="0" borderId="0" xfId="376" applyAlignment="1">
      <alignment horizontal="center" vertical="center" wrapText="1"/>
      <protection/>
    </xf>
    <xf numFmtId="0" fontId="0" fillId="0" borderId="0" xfId="376" applyAlignment="1">
      <alignment horizontal="center" vertical="center"/>
      <protection/>
    </xf>
    <xf numFmtId="0" fontId="0" fillId="0" borderId="0" xfId="376" applyFont="1" applyAlignment="1">
      <alignment horizontal="center" vertical="center"/>
      <protection/>
    </xf>
    <xf numFmtId="0" fontId="78" fillId="0" borderId="0" xfId="376" applyFont="1">
      <alignment/>
      <protection/>
    </xf>
    <xf numFmtId="0" fontId="0" fillId="0" borderId="19" xfId="376" applyBorder="1" applyAlignment="1">
      <alignment horizontal="center" vertical="center"/>
      <protection/>
    </xf>
    <xf numFmtId="0" fontId="0" fillId="0" borderId="0" xfId="376" applyBorder="1" applyAlignment="1">
      <alignment horizontal="center" vertical="center"/>
      <protection/>
    </xf>
    <xf numFmtId="0" fontId="0" fillId="0" borderId="0" xfId="376" applyFill="1" applyAlignment="1">
      <alignment horizontal="center" vertical="center"/>
      <protection/>
    </xf>
    <xf numFmtId="44" fontId="78" fillId="0" borderId="0" xfId="288" applyFont="1" applyAlignment="1">
      <alignment horizontal="center" vertical="center"/>
    </xf>
    <xf numFmtId="0" fontId="0" fillId="0" borderId="0" xfId="376" applyFont="1" applyAlignment="1">
      <alignment horizontal="center" vertical="center"/>
      <protection/>
    </xf>
    <xf numFmtId="0" fontId="0" fillId="0" borderId="0" xfId="376" applyFill="1">
      <alignment/>
      <protection/>
    </xf>
    <xf numFmtId="0" fontId="0" fillId="0" borderId="0" xfId="376" applyFont="1" applyFill="1" applyAlignment="1">
      <alignment horizontal="center" vertical="center"/>
      <protection/>
    </xf>
    <xf numFmtId="44" fontId="0" fillId="0" borderId="0" xfId="288" applyFill="1" applyAlignment="1">
      <alignment horizontal="center" vertical="center"/>
    </xf>
    <xf numFmtId="0" fontId="0" fillId="0" borderId="0" xfId="376" applyFont="1" applyAlignment="1">
      <alignment horizontal="center" vertical="center"/>
      <protection/>
    </xf>
    <xf numFmtId="44" fontId="0" fillId="0" borderId="0" xfId="288" applyAlignment="1">
      <alignment horizontal="center" vertical="center"/>
    </xf>
    <xf numFmtId="44" fontId="0" fillId="0" borderId="0" xfId="288" applyFont="1" applyAlignment="1">
      <alignment horizontal="center" vertical="center"/>
    </xf>
    <xf numFmtId="44" fontId="0" fillId="0" borderId="0" xfId="288" applyAlignment="1">
      <alignment/>
    </xf>
    <xf numFmtId="44" fontId="0" fillId="0" borderId="0" xfId="288" applyFont="1" applyAlignment="1">
      <alignment horizontal="center" vertical="center" wrapText="1"/>
    </xf>
    <xf numFmtId="0" fontId="0" fillId="0" borderId="0" xfId="376" applyFont="1" applyFill="1" applyAlignment="1">
      <alignment horizontal="center" vertical="center"/>
      <protection/>
    </xf>
    <xf numFmtId="44" fontId="62" fillId="0" borderId="0" xfId="354" applyNumberFormat="1" applyAlignment="1">
      <alignment/>
    </xf>
    <xf numFmtId="0" fontId="0" fillId="0" borderId="0" xfId="376" applyFont="1" applyAlignment="1">
      <alignment horizontal="center" vertical="center"/>
      <protection/>
    </xf>
    <xf numFmtId="44" fontId="0" fillId="0" borderId="0" xfId="288" applyFont="1" applyFill="1" applyAlignment="1">
      <alignment horizontal="center" vertical="center"/>
    </xf>
    <xf numFmtId="0" fontId="0" fillId="0" borderId="0" xfId="376" applyFont="1" applyAlignment="1">
      <alignment horizontal="center" vertical="center"/>
      <protection/>
    </xf>
    <xf numFmtId="0" fontId="0" fillId="0" borderId="0" xfId="376" applyFont="1" applyFill="1" applyAlignment="1">
      <alignment horizontal="center" vertical="center"/>
      <protection/>
    </xf>
    <xf numFmtId="0" fontId="74" fillId="0" borderId="0" xfId="376" applyFont="1">
      <alignment/>
      <protection/>
    </xf>
    <xf numFmtId="0" fontId="0" fillId="0" borderId="19" xfId="376" applyFont="1" applyFill="1" applyBorder="1" applyAlignment="1">
      <alignment horizontal="center" vertical="center"/>
      <protection/>
    </xf>
    <xf numFmtId="0" fontId="0" fillId="0" borderId="0" xfId="376" applyFont="1" applyAlignment="1">
      <alignment horizontal="center" vertical="center"/>
      <protection/>
    </xf>
    <xf numFmtId="44" fontId="0" fillId="0" borderId="0" xfId="288" applyFont="1" applyFill="1" applyAlignment="1">
      <alignment horizontal="center" vertical="center"/>
    </xf>
    <xf numFmtId="0" fontId="0" fillId="0" borderId="0" xfId="376" applyFont="1" applyFill="1" applyAlignment="1">
      <alignment horizontal="center" vertical="center"/>
      <protection/>
    </xf>
    <xf numFmtId="0" fontId="0" fillId="0" borderId="0" xfId="376" applyFont="1" applyAlignment="1">
      <alignment horizontal="center" vertical="center"/>
      <protection/>
    </xf>
    <xf numFmtId="44" fontId="0" fillId="0" borderId="0" xfId="288" applyFont="1" applyAlignment="1">
      <alignment horizontal="center" vertical="center"/>
    </xf>
    <xf numFmtId="0" fontId="0" fillId="0" borderId="20" xfId="376" applyBorder="1" applyAlignment="1">
      <alignment horizontal="center" vertical="center"/>
      <protection/>
    </xf>
    <xf numFmtId="44" fontId="0" fillId="0" borderId="0" xfId="288" applyFont="1" applyAlignment="1">
      <alignment horizontal="center" vertical="center"/>
    </xf>
    <xf numFmtId="0" fontId="0" fillId="0" borderId="21" xfId="376" applyFont="1" applyFill="1" applyBorder="1" applyAlignment="1">
      <alignment horizontal="center" vertical="center"/>
      <protection/>
    </xf>
    <xf numFmtId="0" fontId="0" fillId="0" borderId="20" xfId="376" applyFont="1" applyBorder="1" applyAlignment="1">
      <alignment horizontal="center" vertical="center"/>
      <protection/>
    </xf>
    <xf numFmtId="0" fontId="0" fillId="0" borderId="19" xfId="376" applyFont="1" applyBorder="1" applyAlignment="1">
      <alignment horizontal="center" vertical="center"/>
      <protection/>
    </xf>
    <xf numFmtId="0" fontId="0" fillId="0" borderId="0" xfId="376" applyFont="1" applyFill="1" applyBorder="1" applyAlignment="1">
      <alignment horizontal="center" vertical="center"/>
      <protection/>
    </xf>
    <xf numFmtId="0" fontId="0" fillId="0" borderId="21" xfId="376" applyFont="1" applyBorder="1" applyAlignment="1">
      <alignment horizontal="center" vertical="center"/>
      <protection/>
    </xf>
    <xf numFmtId="0" fontId="0" fillId="0" borderId="21" xfId="376" applyBorder="1" applyAlignment="1">
      <alignment horizontal="center" vertical="center"/>
      <protection/>
    </xf>
    <xf numFmtId="0" fontId="0" fillId="0" borderId="0" xfId="376" applyFill="1" applyBorder="1" applyAlignment="1">
      <alignment horizontal="center" vertical="center"/>
      <protection/>
    </xf>
    <xf numFmtId="0" fontId="0" fillId="0" borderId="0" xfId="376" applyFont="1" applyBorder="1" applyAlignment="1">
      <alignment horizontal="center" vertical="center"/>
      <protection/>
    </xf>
    <xf numFmtId="0" fontId="79" fillId="0" borderId="0" xfId="376" applyFont="1" applyAlignment="1">
      <alignment horizontal="center" vertical="center"/>
      <protection/>
    </xf>
    <xf numFmtId="0" fontId="79" fillId="0" borderId="0" xfId="376" applyFont="1" applyFill="1" applyAlignment="1">
      <alignment horizontal="center" vertical="center"/>
      <protection/>
    </xf>
    <xf numFmtId="0" fontId="62" fillId="0" borderId="0" xfId="354" applyAlignment="1">
      <alignment/>
    </xf>
  </cellXfs>
  <cellStyles count="532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3" xfId="20"/>
    <cellStyle name="20% - Accent1 2 3" xfId="21"/>
    <cellStyle name="20% - Accent1 3" xfId="22"/>
    <cellStyle name="20% - Accent1 3 2" xfId="23"/>
    <cellStyle name="20% - Accent1 3 2 2" xfId="24"/>
    <cellStyle name="20% - Accent1 3 3" xfId="25"/>
    <cellStyle name="20% - Accent1 4" xfId="26"/>
    <cellStyle name="20% - Accent1 5" xfId="27"/>
    <cellStyle name="20% - Accent2" xfId="28"/>
    <cellStyle name="20% - Accent2 2" xfId="29"/>
    <cellStyle name="20% - Accent2 2 2" xfId="30"/>
    <cellStyle name="20% - Accent2 2 2 2" xfId="31"/>
    <cellStyle name="20% - Accent2 2 2 2 2" xfId="32"/>
    <cellStyle name="20% - Accent2 2 2 3" xfId="33"/>
    <cellStyle name="20% - Accent2 2 3" xfId="34"/>
    <cellStyle name="20% - Accent2 3" xfId="35"/>
    <cellStyle name="20% - Accent2 3 2" xfId="36"/>
    <cellStyle name="20% - Accent2 3 2 2" xfId="37"/>
    <cellStyle name="20% - Accent2 3 3" xfId="38"/>
    <cellStyle name="20% - Accent2 4" xfId="39"/>
    <cellStyle name="20% - Accent2 5" xfId="40"/>
    <cellStyle name="20% - Accent3" xfId="41"/>
    <cellStyle name="20% - Accent3 2" xfId="42"/>
    <cellStyle name="20% - Accent3 2 2" xfId="43"/>
    <cellStyle name="20% - Accent3 2 2 2" xfId="44"/>
    <cellStyle name="20% - Accent3 2 2 2 2" xfId="45"/>
    <cellStyle name="20% - Accent3 2 2 3" xfId="46"/>
    <cellStyle name="20% - Accent3 2 3" xfId="47"/>
    <cellStyle name="20% - Accent3 3" xfId="48"/>
    <cellStyle name="20% - Accent3 3 2" xfId="49"/>
    <cellStyle name="20% - Accent3 3 2 2" xfId="50"/>
    <cellStyle name="20% - Accent3 3 3" xfId="51"/>
    <cellStyle name="20% - Accent3 4" xfId="52"/>
    <cellStyle name="20% - Accent3 5" xfId="53"/>
    <cellStyle name="20% - Accent4" xfId="54"/>
    <cellStyle name="20% - Accent4 2" xfId="55"/>
    <cellStyle name="20% - Accent4 2 2" xfId="56"/>
    <cellStyle name="20% - Accent4 2 2 2" xfId="57"/>
    <cellStyle name="20% - Accent4 2 2 2 2" xfId="58"/>
    <cellStyle name="20% - Accent4 2 2 3" xfId="59"/>
    <cellStyle name="20% - Accent4 2 3" xfId="60"/>
    <cellStyle name="20% - Accent4 3" xfId="61"/>
    <cellStyle name="20% - Accent4 3 2" xfId="62"/>
    <cellStyle name="20% - Accent4 3 2 2" xfId="63"/>
    <cellStyle name="20% - Accent4 3 3" xfId="64"/>
    <cellStyle name="20% - Accent4 4" xfId="65"/>
    <cellStyle name="20% - Accent4 5" xfId="66"/>
    <cellStyle name="20% - Accent5" xfId="67"/>
    <cellStyle name="20% - Accent5 2" xfId="68"/>
    <cellStyle name="20% - Accent5 2 2" xfId="69"/>
    <cellStyle name="20% - Accent5 2 2 2" xfId="70"/>
    <cellStyle name="20% - Accent5 2 2 2 2" xfId="71"/>
    <cellStyle name="20% - Accent5 2 2 3" xfId="72"/>
    <cellStyle name="20% - Accent5 2 3" xfId="73"/>
    <cellStyle name="20% - Accent5 3" xfId="74"/>
    <cellStyle name="20% - Accent5 3 2" xfId="75"/>
    <cellStyle name="20% - Accent5 3 2 2" xfId="76"/>
    <cellStyle name="20% - Accent5 3 3" xfId="77"/>
    <cellStyle name="20% - Accent5 4" xfId="78"/>
    <cellStyle name="20% - Accent5 5" xfId="79"/>
    <cellStyle name="20% - Accent6" xfId="80"/>
    <cellStyle name="20% - Accent6 2" xfId="81"/>
    <cellStyle name="20% - Accent6 2 2" xfId="82"/>
    <cellStyle name="20% - Accent6 2 2 2" xfId="83"/>
    <cellStyle name="20% - Accent6 2 2 2 2" xfId="84"/>
    <cellStyle name="20% - Accent6 2 2 3" xfId="85"/>
    <cellStyle name="20% - Accent6 2 3" xfId="86"/>
    <cellStyle name="20% - Accent6 3" xfId="87"/>
    <cellStyle name="20% - Accent6 3 2" xfId="88"/>
    <cellStyle name="20% - Accent6 3 2 2" xfId="89"/>
    <cellStyle name="20% - Accent6 3 3" xfId="90"/>
    <cellStyle name="20% - Accent6 4" xfId="91"/>
    <cellStyle name="20% - Accent6 5" xfId="92"/>
    <cellStyle name="40% - Accent1" xfId="93"/>
    <cellStyle name="40% - Accent1 2" xfId="94"/>
    <cellStyle name="40% - Accent1 2 2" xfId="95"/>
    <cellStyle name="40% - Accent1 2 2 2" xfId="96"/>
    <cellStyle name="40% - Accent1 2 2 2 2" xfId="97"/>
    <cellStyle name="40% - Accent1 2 2 3" xfId="98"/>
    <cellStyle name="40% - Accent1 2 3" xfId="99"/>
    <cellStyle name="40% - Accent1 3" xfId="100"/>
    <cellStyle name="40% - Accent1 3 2" xfId="101"/>
    <cellStyle name="40% - Accent1 3 2 2" xfId="102"/>
    <cellStyle name="40% - Accent1 3 3" xfId="103"/>
    <cellStyle name="40% - Accent1 4" xfId="104"/>
    <cellStyle name="40% - Accent1 5" xfId="105"/>
    <cellStyle name="40% - Accent2" xfId="106"/>
    <cellStyle name="40% - Accent2 2" xfId="107"/>
    <cellStyle name="40% - Accent2 2 2" xfId="108"/>
    <cellStyle name="40% - Accent2 2 2 2" xfId="109"/>
    <cellStyle name="40% - Accent2 2 2 2 2" xfId="110"/>
    <cellStyle name="40% - Accent2 2 2 3" xfId="111"/>
    <cellStyle name="40% - Accent2 2 3" xfId="112"/>
    <cellStyle name="40% - Accent2 3" xfId="113"/>
    <cellStyle name="40% - Accent2 3 2" xfId="114"/>
    <cellStyle name="40% - Accent2 3 2 2" xfId="115"/>
    <cellStyle name="40% - Accent2 3 3" xfId="116"/>
    <cellStyle name="40% - Accent2 4" xfId="117"/>
    <cellStyle name="40% - Accent2 5" xfId="118"/>
    <cellStyle name="40% - Accent3" xfId="119"/>
    <cellStyle name="40% - Accent3 2" xfId="120"/>
    <cellStyle name="40% - Accent3 2 2" xfId="121"/>
    <cellStyle name="40% - Accent3 2 2 2" xfId="122"/>
    <cellStyle name="40% - Accent3 2 2 2 2" xfId="123"/>
    <cellStyle name="40% - Accent3 2 2 3" xfId="124"/>
    <cellStyle name="40% - Accent3 2 3" xfId="125"/>
    <cellStyle name="40% - Accent3 3" xfId="126"/>
    <cellStyle name="40% - Accent3 3 2" xfId="127"/>
    <cellStyle name="40% - Accent3 3 2 2" xfId="128"/>
    <cellStyle name="40% - Accent3 3 3" xfId="129"/>
    <cellStyle name="40% - Accent3 4" xfId="130"/>
    <cellStyle name="40% - Accent3 5" xfId="131"/>
    <cellStyle name="40% - Accent4" xfId="132"/>
    <cellStyle name="40% - Accent4 2" xfId="133"/>
    <cellStyle name="40% - Accent4 2 2" xfId="134"/>
    <cellStyle name="40% - Accent4 2 2 2" xfId="135"/>
    <cellStyle name="40% - Accent4 2 2 2 2" xfId="136"/>
    <cellStyle name="40% - Accent4 2 2 3" xfId="137"/>
    <cellStyle name="40% - Accent4 2 3" xfId="138"/>
    <cellStyle name="40% - Accent4 3" xfId="139"/>
    <cellStyle name="40% - Accent4 3 2" xfId="140"/>
    <cellStyle name="40% - Accent4 3 2 2" xfId="141"/>
    <cellStyle name="40% - Accent4 3 3" xfId="142"/>
    <cellStyle name="40% - Accent4 4" xfId="143"/>
    <cellStyle name="40% - Accent4 5" xfId="144"/>
    <cellStyle name="40% - Accent5" xfId="145"/>
    <cellStyle name="40% - Accent5 2" xfId="146"/>
    <cellStyle name="40% - Accent5 2 2" xfId="147"/>
    <cellStyle name="40% - Accent5 2 2 2" xfId="148"/>
    <cellStyle name="40% - Accent5 2 2 2 2" xfId="149"/>
    <cellStyle name="40% - Accent5 2 2 3" xfId="150"/>
    <cellStyle name="40% - Accent5 2 3" xfId="151"/>
    <cellStyle name="40% - Accent5 3" xfId="152"/>
    <cellStyle name="40% - Accent5 3 2" xfId="153"/>
    <cellStyle name="40% - Accent5 3 2 2" xfId="154"/>
    <cellStyle name="40% - Accent5 3 3" xfId="155"/>
    <cellStyle name="40% - Accent5 4" xfId="156"/>
    <cellStyle name="40% - Accent5 5" xfId="157"/>
    <cellStyle name="40% - Accent6" xfId="158"/>
    <cellStyle name="40% - Accent6 2" xfId="159"/>
    <cellStyle name="40% - Accent6 2 2" xfId="160"/>
    <cellStyle name="40% - Accent6 2 2 2" xfId="161"/>
    <cellStyle name="40% - Accent6 2 2 2 2" xfId="162"/>
    <cellStyle name="40% - Accent6 2 2 3" xfId="163"/>
    <cellStyle name="40% - Accent6 2 3" xfId="164"/>
    <cellStyle name="40% - Accent6 3" xfId="165"/>
    <cellStyle name="40% - Accent6 3 2" xfId="166"/>
    <cellStyle name="40% - Accent6 3 2 2" xfId="167"/>
    <cellStyle name="40% - Accent6 3 3" xfId="168"/>
    <cellStyle name="40% - Accent6 4" xfId="169"/>
    <cellStyle name="40% - Accent6 5" xfId="170"/>
    <cellStyle name="60% - Accent1" xfId="171"/>
    <cellStyle name="60% - Accent1 2" xfId="172"/>
    <cellStyle name="60% - Accent1 2 2" xfId="173"/>
    <cellStyle name="60% - Accent1 2 3" xfId="174"/>
    <cellStyle name="60% - Accent1 3" xfId="175"/>
    <cellStyle name="60% - Accent2" xfId="176"/>
    <cellStyle name="60% - Accent2 2" xfId="177"/>
    <cellStyle name="60% - Accent2 2 2" xfId="178"/>
    <cellStyle name="60% - Accent2 2 3" xfId="179"/>
    <cellStyle name="60% - Accent2 3" xfId="180"/>
    <cellStyle name="60% - Accent3" xfId="181"/>
    <cellStyle name="60% - Accent3 2" xfId="182"/>
    <cellStyle name="60% - Accent3 2 2" xfId="183"/>
    <cellStyle name="60% - Accent3 2 3" xfId="184"/>
    <cellStyle name="60% - Accent3 3" xfId="185"/>
    <cellStyle name="60% - Accent4" xfId="186"/>
    <cellStyle name="60% - Accent4 2" xfId="187"/>
    <cellStyle name="60% - Accent4 2 2" xfId="188"/>
    <cellStyle name="60% - Accent4 2 3" xfId="189"/>
    <cellStyle name="60% - Accent4 3" xfId="190"/>
    <cellStyle name="60% - Accent5" xfId="191"/>
    <cellStyle name="60% - Accent5 2" xfId="192"/>
    <cellStyle name="60% - Accent5 2 2" xfId="193"/>
    <cellStyle name="60% - Accent5 2 3" xfId="194"/>
    <cellStyle name="60% - Accent5 3" xfId="195"/>
    <cellStyle name="60% - Accent6" xfId="196"/>
    <cellStyle name="60% - Accent6 2" xfId="197"/>
    <cellStyle name="60% - Accent6 2 2" xfId="198"/>
    <cellStyle name="60% - Accent6 2 3" xfId="199"/>
    <cellStyle name="60% - Accent6 3" xfId="200"/>
    <cellStyle name="Accent1" xfId="201"/>
    <cellStyle name="Accent1 2" xfId="202"/>
    <cellStyle name="Accent1 2 2" xfId="203"/>
    <cellStyle name="Accent1 2 3" xfId="204"/>
    <cellStyle name="Accent1 3" xfId="205"/>
    <cellStyle name="Accent2" xfId="206"/>
    <cellStyle name="Accent2 2" xfId="207"/>
    <cellStyle name="Accent2 2 2" xfId="208"/>
    <cellStyle name="Accent2 2 3" xfId="209"/>
    <cellStyle name="Accent2 3" xfId="210"/>
    <cellStyle name="Accent3" xfId="211"/>
    <cellStyle name="Accent3 2" xfId="212"/>
    <cellStyle name="Accent3 2 2" xfId="213"/>
    <cellStyle name="Accent3 2 3" xfId="214"/>
    <cellStyle name="Accent3 3" xfId="215"/>
    <cellStyle name="Accent4" xfId="216"/>
    <cellStyle name="Accent4 2" xfId="217"/>
    <cellStyle name="Accent4 2 2" xfId="218"/>
    <cellStyle name="Accent4 2 3" xfId="219"/>
    <cellStyle name="Accent4 3" xfId="220"/>
    <cellStyle name="Accent5" xfId="221"/>
    <cellStyle name="Accent5 2" xfId="222"/>
    <cellStyle name="Accent5 2 2" xfId="223"/>
    <cellStyle name="Accent5 2 3" xfId="224"/>
    <cellStyle name="Accent5 3" xfId="225"/>
    <cellStyle name="Accent6" xfId="226"/>
    <cellStyle name="Accent6 2" xfId="227"/>
    <cellStyle name="Accent6 2 2" xfId="228"/>
    <cellStyle name="Accent6 2 3" xfId="229"/>
    <cellStyle name="Accent6 3" xfId="230"/>
    <cellStyle name="Bad" xfId="231"/>
    <cellStyle name="Bad 2" xfId="232"/>
    <cellStyle name="Bad 2 2" xfId="233"/>
    <cellStyle name="Bad 2 3" xfId="234"/>
    <cellStyle name="Bad 3" xfId="235"/>
    <cellStyle name="Calculation" xfId="236"/>
    <cellStyle name="Calculation 2" xfId="237"/>
    <cellStyle name="Calculation 2 2" xfId="238"/>
    <cellStyle name="Calculation 2 3" xfId="239"/>
    <cellStyle name="Calculation 3" xfId="240"/>
    <cellStyle name="Check Cell" xfId="241"/>
    <cellStyle name="Check Cell 2" xfId="242"/>
    <cellStyle name="Check Cell 2 2" xfId="243"/>
    <cellStyle name="Check Cell 2 3" xfId="244"/>
    <cellStyle name="Check Cell 3" xfId="245"/>
    <cellStyle name="Comma" xfId="246"/>
    <cellStyle name="Comma [0]" xfId="247"/>
    <cellStyle name="Comma 2" xfId="248"/>
    <cellStyle name="Comma 2 2" xfId="249"/>
    <cellStyle name="Comma 2 2 2" xfId="250"/>
    <cellStyle name="Comma 2 3" xfId="251"/>
    <cellStyle name="Comma 2 3 2" xfId="252"/>
    <cellStyle name="Comma 2 4" xfId="253"/>
    <cellStyle name="Comma 2 4 2" xfId="254"/>
    <cellStyle name="Comma 2 4 3" xfId="255"/>
    <cellStyle name="Comma 2 5" xfId="256"/>
    <cellStyle name="Comma 2 6" xfId="257"/>
    <cellStyle name="Comma 2 6 2" xfId="258"/>
    <cellStyle name="Comma 2 7" xfId="259"/>
    <cellStyle name="Comma 3" xfId="260"/>
    <cellStyle name="Comma 3 2" xfId="261"/>
    <cellStyle name="Comma 3 3" xfId="262"/>
    <cellStyle name="Comma 3 3 2" xfId="263"/>
    <cellStyle name="Comma 3 4" xfId="264"/>
    <cellStyle name="Comma 3 5" xfId="265"/>
    <cellStyle name="Comma 3 5 2" xfId="266"/>
    <cellStyle name="Comma 3 6" xfId="267"/>
    <cellStyle name="Comma 4" xfId="268"/>
    <cellStyle name="Comma 4 2" xfId="269"/>
    <cellStyle name="Comma 4 2 2" xfId="270"/>
    <cellStyle name="Comma 4 3" xfId="271"/>
    <cellStyle name="Comma 4 3 2" xfId="272"/>
    <cellStyle name="Comma 4 4" xfId="273"/>
    <cellStyle name="Comma 5" xfId="274"/>
    <cellStyle name="Comma 5 2" xfId="275"/>
    <cellStyle name="Comma 5 2 2" xfId="276"/>
    <cellStyle name="Comma 5 3" xfId="277"/>
    <cellStyle name="Comma 5 3 2" xfId="278"/>
    <cellStyle name="Comma 5 4" xfId="279"/>
    <cellStyle name="Comma 6" xfId="280"/>
    <cellStyle name="Comma 6 2" xfId="281"/>
    <cellStyle name="Comma 6 2 2" xfId="282"/>
    <cellStyle name="Comma 6 3" xfId="283"/>
    <cellStyle name="Comma 7" xfId="284"/>
    <cellStyle name="Comma 7 2" xfId="285"/>
    <cellStyle name="Comma 8" xfId="286"/>
    <cellStyle name="Comma 8 2" xfId="287"/>
    <cellStyle name="Currency" xfId="288"/>
    <cellStyle name="Currency [0]" xfId="289"/>
    <cellStyle name="Currency 10" xfId="290"/>
    <cellStyle name="Currency 2" xfId="291"/>
    <cellStyle name="Currency 2 2" xfId="292"/>
    <cellStyle name="Currency 2 2 2" xfId="293"/>
    <cellStyle name="Currency 2 2 3" xfId="294"/>
    <cellStyle name="Currency 2 3" xfId="295"/>
    <cellStyle name="Currency 2 3 2" xfId="296"/>
    <cellStyle name="Currency 2 3 3" xfId="297"/>
    <cellStyle name="Currency 2 4" xfId="298"/>
    <cellStyle name="Currency 3" xfId="299"/>
    <cellStyle name="Currency 3 2" xfId="300"/>
    <cellStyle name="Currency 3 3" xfId="301"/>
    <cellStyle name="Currency 3 4" xfId="302"/>
    <cellStyle name="Currency 4" xfId="303"/>
    <cellStyle name="Currency 4 2" xfId="304"/>
    <cellStyle name="Currency 4 2 2" xfId="305"/>
    <cellStyle name="Currency 4 3" xfId="306"/>
    <cellStyle name="Currency 4 4" xfId="307"/>
    <cellStyle name="Currency 4 4 2" xfId="308"/>
    <cellStyle name="Currency 4 5" xfId="309"/>
    <cellStyle name="Currency 5" xfId="310"/>
    <cellStyle name="Currency 5 2" xfId="311"/>
    <cellStyle name="Currency 5 2 2" xfId="312"/>
    <cellStyle name="Currency 5 3" xfId="313"/>
    <cellStyle name="Currency 6" xfId="314"/>
    <cellStyle name="Currency 6 2" xfId="315"/>
    <cellStyle name="Currency 7" xfId="316"/>
    <cellStyle name="Currency 7 2" xfId="317"/>
    <cellStyle name="Currency 7 3" xfId="318"/>
    <cellStyle name="Currency 7 3 2" xfId="319"/>
    <cellStyle name="Currency 8" xfId="320"/>
    <cellStyle name="Currency 9" xfId="321"/>
    <cellStyle name="Currency 9 2" xfId="322"/>
    <cellStyle name="Explanatory Text" xfId="323"/>
    <cellStyle name="Explanatory Text 2" xfId="324"/>
    <cellStyle name="Explanatory Text 2 2" xfId="325"/>
    <cellStyle name="Explanatory Text 2 3" xfId="326"/>
    <cellStyle name="Explanatory Text 3" xfId="327"/>
    <cellStyle name="Followed Hyperlink" xfId="328"/>
    <cellStyle name="Good" xfId="329"/>
    <cellStyle name="Good 2" xfId="330"/>
    <cellStyle name="Good 2 2" xfId="331"/>
    <cellStyle name="Good 2 3" xfId="332"/>
    <cellStyle name="Good 3" xfId="333"/>
    <cellStyle name="Heading 1" xfId="334"/>
    <cellStyle name="Heading 1 2" xfId="335"/>
    <cellStyle name="Heading 1 2 2" xfId="336"/>
    <cellStyle name="Heading 1 2 3" xfId="337"/>
    <cellStyle name="Heading 1 3" xfId="338"/>
    <cellStyle name="Heading 2" xfId="339"/>
    <cellStyle name="Heading 2 2" xfId="340"/>
    <cellStyle name="Heading 2 2 2" xfId="341"/>
    <cellStyle name="Heading 2 2 3" xfId="342"/>
    <cellStyle name="Heading 2 3" xfId="343"/>
    <cellStyle name="Heading 3" xfId="344"/>
    <cellStyle name="Heading 3 2" xfId="345"/>
    <cellStyle name="Heading 3 2 2" xfId="346"/>
    <cellStyle name="Heading 3 2 3" xfId="347"/>
    <cellStyle name="Heading 3 3" xfId="348"/>
    <cellStyle name="Heading 4" xfId="349"/>
    <cellStyle name="Heading 4 2" xfId="350"/>
    <cellStyle name="Heading 4 2 2" xfId="351"/>
    <cellStyle name="Heading 4 2 3" xfId="352"/>
    <cellStyle name="Heading 4 3" xfId="353"/>
    <cellStyle name="Hyperlink" xfId="354"/>
    <cellStyle name="Hyperlink 2" xfId="355"/>
    <cellStyle name="Hyperlink 3" xfId="356"/>
    <cellStyle name="Hyperlink 4" xfId="357"/>
    <cellStyle name="Hyperlink 4 2" xfId="358"/>
    <cellStyle name="Hyperlink 5" xfId="359"/>
    <cellStyle name="Hyperlink 6" xfId="360"/>
    <cellStyle name="Input" xfId="361"/>
    <cellStyle name="Input 2" xfId="362"/>
    <cellStyle name="Input 2 2" xfId="363"/>
    <cellStyle name="Input 2 3" xfId="364"/>
    <cellStyle name="Input 3" xfId="365"/>
    <cellStyle name="Linked Cell" xfId="366"/>
    <cellStyle name="Linked Cell 2" xfId="367"/>
    <cellStyle name="Linked Cell 2 2" xfId="368"/>
    <cellStyle name="Linked Cell 2 3" xfId="369"/>
    <cellStyle name="Linked Cell 3" xfId="370"/>
    <cellStyle name="Neutral" xfId="371"/>
    <cellStyle name="Neutral 2" xfId="372"/>
    <cellStyle name="Neutral 2 2" xfId="373"/>
    <cellStyle name="Neutral 2 3" xfId="374"/>
    <cellStyle name="Neutral 3" xfId="375"/>
    <cellStyle name="Normal 10" xfId="376"/>
    <cellStyle name="Normal 11" xfId="377"/>
    <cellStyle name="Normal 11 2" xfId="378"/>
    <cellStyle name="Normal 12" xfId="379"/>
    <cellStyle name="Normal 13" xfId="380"/>
    <cellStyle name="Normal 15" xfId="381"/>
    <cellStyle name="Normal 16" xfId="382"/>
    <cellStyle name="Normal 17" xfId="383"/>
    <cellStyle name="Normal 18" xfId="384"/>
    <cellStyle name="Normal 19" xfId="385"/>
    <cellStyle name="Normal 2" xfId="386"/>
    <cellStyle name="Normal 2 2" xfId="387"/>
    <cellStyle name="Normal 2 2 2" xfId="388"/>
    <cellStyle name="Normal 2 2 2 2" xfId="389"/>
    <cellStyle name="Normal 2 2 2 3" xfId="390"/>
    <cellStyle name="Normal 2 2 3" xfId="391"/>
    <cellStyle name="Normal 2 2 4" xfId="392"/>
    <cellStyle name="Normal 2 2 4 2" xfId="393"/>
    <cellStyle name="Normal 2 2 5" xfId="394"/>
    <cellStyle name="Normal 2 2 6" xfId="395"/>
    <cellStyle name="Normal 2 3" xfId="396"/>
    <cellStyle name="Normal 2 4" xfId="397"/>
    <cellStyle name="Normal 2 4 2" xfId="398"/>
    <cellStyle name="Normal 2 5" xfId="399"/>
    <cellStyle name="Normal 20" xfId="400"/>
    <cellStyle name="Normal 20 2" xfId="401"/>
    <cellStyle name="Normal 23" xfId="402"/>
    <cellStyle name="Normal 24" xfId="403"/>
    <cellStyle name="Normal 25" xfId="404"/>
    <cellStyle name="Normal 26" xfId="405"/>
    <cellStyle name="Normal 27" xfId="406"/>
    <cellStyle name="Normal 28" xfId="407"/>
    <cellStyle name="Normal 29" xfId="408"/>
    <cellStyle name="Normal 3" xfId="409"/>
    <cellStyle name="Normal 3 10" xfId="410"/>
    <cellStyle name="Normal 3 2" xfId="411"/>
    <cellStyle name="Normal 3 2 2" xfId="412"/>
    <cellStyle name="Normal 3 2 3" xfId="413"/>
    <cellStyle name="Normal 3 3" xfId="414"/>
    <cellStyle name="Normal 3 3 2" xfId="415"/>
    <cellStyle name="Normal 3 3 2 2" xfId="416"/>
    <cellStyle name="Normal 3 3 3" xfId="417"/>
    <cellStyle name="Normal 3 3 4" xfId="418"/>
    <cellStyle name="Normal 3 4" xfId="419"/>
    <cellStyle name="Normal 3 4 2" xfId="420"/>
    <cellStyle name="Normal 3 4 3" xfId="421"/>
    <cellStyle name="Normal 3 4 4" xfId="422"/>
    <cellStyle name="Normal 3 5" xfId="423"/>
    <cellStyle name="Normal 3 6" xfId="424"/>
    <cellStyle name="Normal 3 7" xfId="425"/>
    <cellStyle name="Normal 3 8" xfId="426"/>
    <cellStyle name="Normal 3 9" xfId="427"/>
    <cellStyle name="Normal 30" xfId="428"/>
    <cellStyle name="Normal 31" xfId="429"/>
    <cellStyle name="Normal 32" xfId="430"/>
    <cellStyle name="Normal 33" xfId="431"/>
    <cellStyle name="Normal 34" xfId="432"/>
    <cellStyle name="Normal 35" xfId="433"/>
    <cellStyle name="Normal 36" xfId="434"/>
    <cellStyle name="Normal 36 2" xfId="435"/>
    <cellStyle name="Normal 4" xfId="436"/>
    <cellStyle name="Normal 4 2" xfId="437"/>
    <cellStyle name="Normal 4 2 2" xfId="438"/>
    <cellStyle name="Normal 4 2 2 2" xfId="439"/>
    <cellStyle name="Normal 4 2 2 3" xfId="440"/>
    <cellStyle name="Normal 4 3" xfId="441"/>
    <cellStyle name="Normal 4 3 2" xfId="442"/>
    <cellStyle name="Normal 4 3 3" xfId="443"/>
    <cellStyle name="Normal 4 4" xfId="444"/>
    <cellStyle name="Normal 4 4 2" xfId="445"/>
    <cellStyle name="Normal 4 4 2 2" xfId="446"/>
    <cellStyle name="Normal 4 4 2 3" xfId="447"/>
    <cellStyle name="Normal 4 4 3" xfId="448"/>
    <cellStyle name="Normal 4 4 4" xfId="449"/>
    <cellStyle name="Normal 4 4 5" xfId="450"/>
    <cellStyle name="Normal 4 5" xfId="451"/>
    <cellStyle name="Normal 4 5 2" xfId="452"/>
    <cellStyle name="Normal 4 5 3" xfId="453"/>
    <cellStyle name="Normal 4 6" xfId="454"/>
    <cellStyle name="Normal 5" xfId="455"/>
    <cellStyle name="Normal 5 2" xfId="456"/>
    <cellStyle name="Normal 5 2 2" xfId="457"/>
    <cellStyle name="Normal 5 3" xfId="458"/>
    <cellStyle name="Normal 5 4" xfId="459"/>
    <cellStyle name="Normal 5 5" xfId="460"/>
    <cellStyle name="Normal 6" xfId="461"/>
    <cellStyle name="Normal 6 2" xfId="462"/>
    <cellStyle name="Normal 6 3" xfId="463"/>
    <cellStyle name="Normal 7" xfId="464"/>
    <cellStyle name="Normal 7 2" xfId="465"/>
    <cellStyle name="Normal 7 3" xfId="466"/>
    <cellStyle name="Normal 8" xfId="467"/>
    <cellStyle name="Normal 9" xfId="468"/>
    <cellStyle name="Normal 9 2" xfId="469"/>
    <cellStyle name="Note" xfId="470"/>
    <cellStyle name="Note 10" xfId="471"/>
    <cellStyle name="Note 10 2" xfId="472"/>
    <cellStyle name="Note 2" xfId="473"/>
    <cellStyle name="Note 2 2" xfId="474"/>
    <cellStyle name="Note 2 2 2" xfId="475"/>
    <cellStyle name="Note 2 2 3" xfId="476"/>
    <cellStyle name="Note 2 3" xfId="477"/>
    <cellStyle name="Note 2 3 2" xfId="478"/>
    <cellStyle name="Note 2 4" xfId="479"/>
    <cellStyle name="Note 2 5" xfId="480"/>
    <cellStyle name="Note 2 6" xfId="481"/>
    <cellStyle name="Note 3" xfId="482"/>
    <cellStyle name="Note 3 2" xfId="483"/>
    <cellStyle name="Note 3 2 2" xfId="484"/>
    <cellStyle name="Note 3 3" xfId="485"/>
    <cellStyle name="Note 3 4" xfId="486"/>
    <cellStyle name="Note 3 4 2" xfId="487"/>
    <cellStyle name="Note 3 5" xfId="488"/>
    <cellStyle name="Note 4" xfId="489"/>
    <cellStyle name="Note 4 2" xfId="490"/>
    <cellStyle name="Note 4 3" xfId="491"/>
    <cellStyle name="Note 4 3 2" xfId="492"/>
    <cellStyle name="Note 4 4" xfId="493"/>
    <cellStyle name="Note 4 5" xfId="494"/>
    <cellStyle name="Note 4 5 2" xfId="495"/>
    <cellStyle name="Note 4 6" xfId="496"/>
    <cellStyle name="Note 5" xfId="497"/>
    <cellStyle name="Note 5 2" xfId="498"/>
    <cellStyle name="Note 5 2 2" xfId="499"/>
    <cellStyle name="Note 5 3" xfId="500"/>
    <cellStyle name="Note 5 3 2" xfId="501"/>
    <cellStyle name="Note 5 4" xfId="502"/>
    <cellStyle name="Note 6" xfId="503"/>
    <cellStyle name="Note 6 2" xfId="504"/>
    <cellStyle name="Note 6 2 2" xfId="505"/>
    <cellStyle name="Note 6 3" xfId="506"/>
    <cellStyle name="Note 6 3 2" xfId="507"/>
    <cellStyle name="Note 6 4" xfId="508"/>
    <cellStyle name="Note 7" xfId="509"/>
    <cellStyle name="Note 8" xfId="510"/>
    <cellStyle name="Note 8 2" xfId="511"/>
    <cellStyle name="Note 8 2 2" xfId="512"/>
    <cellStyle name="Note 8 3" xfId="513"/>
    <cellStyle name="Note 9" xfId="514"/>
    <cellStyle name="Note 9 2" xfId="515"/>
    <cellStyle name="Note 9 2 2" xfId="516"/>
    <cellStyle name="Output" xfId="517"/>
    <cellStyle name="Output 2" xfId="518"/>
    <cellStyle name="Output 2 2" xfId="519"/>
    <cellStyle name="Output 2 3" xfId="520"/>
    <cellStyle name="Output 3" xfId="521"/>
    <cellStyle name="Percent" xfId="522"/>
    <cellStyle name="Percent 2" xfId="523"/>
    <cellStyle name="Percent 2 2" xfId="524"/>
    <cellStyle name="Percent 2 3" xfId="525"/>
    <cellStyle name="Percent 3" xfId="526"/>
    <cellStyle name="Percent 4" xfId="527"/>
    <cellStyle name="Percent 4 2" xfId="528"/>
    <cellStyle name="Percent 5" xfId="529"/>
    <cellStyle name="Percent 5 2" xfId="530"/>
    <cellStyle name="Percent 6" xfId="531"/>
    <cellStyle name="Percent 7" xfId="532"/>
    <cellStyle name="Title" xfId="533"/>
    <cellStyle name="Title 2" xfId="534"/>
    <cellStyle name="Title 3" xfId="535"/>
    <cellStyle name="Total" xfId="536"/>
    <cellStyle name="Total 2" xfId="537"/>
    <cellStyle name="Total 2 2" xfId="538"/>
    <cellStyle name="Total 2 3" xfId="539"/>
    <cellStyle name="Total 3" xfId="540"/>
    <cellStyle name="Warning Text" xfId="541"/>
    <cellStyle name="Warning Text 2" xfId="542"/>
    <cellStyle name="Warning Text 2 2" xfId="543"/>
    <cellStyle name="Warning Text 2 3" xfId="544"/>
    <cellStyle name="Warning Text 3" xfId="545"/>
  </cellStyles>
  <dxfs count="2">
    <dxf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ill>
        <patternFill patternType="solid">
          <fgColor theme="0" tint="-0.24993999302387238"/>
          <bgColor theme="0" tint="-0.24993999302387238"/>
        </patternFill>
      </fill>
    </dxf>
  </dxfs>
  <tableStyles count="1" defaultTableStyle="TableStyleMedium2" defaultPivotStyle="PivotStyleLight16">
    <tableStyle name="Table Style 1" pivot="0" count="1">
      <tableStyleElement type="first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14" displayName="Table114" ref="A7:F177" comment="" totalsRowShown="0">
  <autoFilter ref="A7:F177"/>
  <tableColumns count="6">
    <tableColumn id="1" name="Code Status Indicator"/>
    <tableColumn id="2" name="Column3"/>
    <tableColumn id="3" name="Modifier"/>
    <tableColumn id="4" name="Comments"/>
    <tableColumn id="7" name="Non-Facility Maximum Allowable Fee"/>
    <tableColumn id="8" name="Facility Maximum Allowable Fe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a.wa.gov/billers-providers/claims-and-billing/professional-rates-and-billing-guides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2" width="10.7109375" style="1" customWidth="1"/>
    <col min="3" max="3" width="10.8515625" style="1" customWidth="1"/>
    <col min="4" max="4" width="30.7109375" style="1" customWidth="1"/>
    <col min="5" max="5" width="16.8515625" style="17" customWidth="1"/>
    <col min="6" max="6" width="15.7109375" style="17" customWidth="1"/>
    <col min="7" max="16384" width="9.140625" style="1" customWidth="1"/>
  </cols>
  <sheetData>
    <row r="1" spans="1:6" ht="15">
      <c r="A1" s="42" t="s">
        <v>0</v>
      </c>
      <c r="B1" s="42"/>
      <c r="C1" s="42"/>
      <c r="D1" s="42"/>
      <c r="E1" s="42"/>
      <c r="F1" s="42"/>
    </row>
    <row r="2" spans="1:6" ht="15">
      <c r="A2" s="42" t="s">
        <v>1</v>
      </c>
      <c r="B2" s="42"/>
      <c r="C2" s="42"/>
      <c r="D2" s="42"/>
      <c r="E2" s="42"/>
      <c r="F2" s="42"/>
    </row>
    <row r="3" spans="1:6" ht="15">
      <c r="A3" s="42" t="s">
        <v>73</v>
      </c>
      <c r="B3" s="42"/>
      <c r="C3" s="42"/>
      <c r="D3" s="42"/>
      <c r="E3" s="42"/>
      <c r="F3" s="42"/>
    </row>
    <row r="4" spans="1:6" s="11" customFormat="1" ht="15">
      <c r="A4" s="43"/>
      <c r="B4" s="43"/>
      <c r="C4" s="43"/>
      <c r="D4" s="43"/>
      <c r="E4" s="43"/>
      <c r="F4" s="43"/>
    </row>
    <row r="5" ht="14.25">
      <c r="F5" s="20" t="s">
        <v>2</v>
      </c>
    </row>
    <row r="7" spans="1:6" ht="42.75">
      <c r="A7" s="2" t="s">
        <v>3</v>
      </c>
      <c r="B7" s="2" t="s">
        <v>77</v>
      </c>
      <c r="C7" s="2" t="s">
        <v>4</v>
      </c>
      <c r="D7" s="2" t="s">
        <v>5</v>
      </c>
      <c r="E7" s="18" t="s">
        <v>6</v>
      </c>
      <c r="F7" s="18" t="s">
        <v>7</v>
      </c>
    </row>
    <row r="8" spans="1:6" ht="14.25">
      <c r="A8" s="10" t="s">
        <v>74</v>
      </c>
      <c r="B8" s="3">
        <v>11976</v>
      </c>
      <c r="C8" s="3" t="s">
        <v>9</v>
      </c>
      <c r="D8" s="3"/>
      <c r="E8" s="15">
        <v>86.21</v>
      </c>
      <c r="F8" s="15">
        <v>56.06</v>
      </c>
    </row>
    <row r="9" spans="1:6" ht="14.25">
      <c r="A9" s="29" t="s">
        <v>74</v>
      </c>
      <c r="B9" s="8">
        <v>11981</v>
      </c>
      <c r="C9" s="8"/>
      <c r="D9" s="29"/>
      <c r="E9" s="13">
        <f>84.51+299</f>
        <v>383.51</v>
      </c>
      <c r="F9" s="13">
        <f>48.41+299</f>
        <v>347.40999999999997</v>
      </c>
    </row>
    <row r="10" spans="1:6" ht="14.25">
      <c r="A10" s="27" t="s">
        <v>74</v>
      </c>
      <c r="B10" s="3">
        <v>11982</v>
      </c>
      <c r="C10" s="3"/>
      <c r="D10" s="3"/>
      <c r="E10" s="15">
        <v>95.77</v>
      </c>
      <c r="F10" s="15">
        <v>59.03</v>
      </c>
    </row>
    <row r="11" spans="1:6" ht="14.25">
      <c r="A11" s="29" t="s">
        <v>74</v>
      </c>
      <c r="B11" s="8">
        <v>11983</v>
      </c>
      <c r="C11" s="8"/>
      <c r="D11" s="19"/>
      <c r="E11" s="13">
        <f>132.71+299</f>
        <v>431.71000000000004</v>
      </c>
      <c r="F11" s="13">
        <f>103.2+299</f>
        <v>402.2</v>
      </c>
    </row>
    <row r="12" spans="1:6" ht="14.25">
      <c r="A12" s="27" t="s">
        <v>74</v>
      </c>
      <c r="B12" s="3">
        <v>36415</v>
      </c>
      <c r="C12" s="3" t="s">
        <v>9</v>
      </c>
      <c r="D12" s="3" t="s">
        <v>12</v>
      </c>
      <c r="E12" s="15">
        <v>2.4</v>
      </c>
      <c r="F12" s="15">
        <v>2.4</v>
      </c>
    </row>
    <row r="13" spans="1:6" ht="14.25">
      <c r="A13" s="30" t="s">
        <v>74</v>
      </c>
      <c r="B13" s="3">
        <v>36416</v>
      </c>
      <c r="C13" s="3" t="s">
        <v>9</v>
      </c>
      <c r="D13" s="3" t="s">
        <v>12</v>
      </c>
      <c r="E13" s="15">
        <v>2.4</v>
      </c>
      <c r="F13" s="15">
        <v>2.4</v>
      </c>
    </row>
    <row r="14" spans="1:6" ht="14.25">
      <c r="A14" s="27" t="s">
        <v>74</v>
      </c>
      <c r="B14" s="3">
        <v>55250</v>
      </c>
      <c r="C14" s="3" t="s">
        <v>9</v>
      </c>
      <c r="D14" s="3"/>
      <c r="E14" s="15">
        <v>236.76</v>
      </c>
      <c r="F14" s="15">
        <v>138.23</v>
      </c>
    </row>
    <row r="15" spans="1:6" ht="14.25">
      <c r="A15" s="27" t="s">
        <v>74</v>
      </c>
      <c r="B15" s="3">
        <v>55450</v>
      </c>
      <c r="C15" s="3" t="s">
        <v>9</v>
      </c>
      <c r="D15" s="3"/>
      <c r="E15" s="15">
        <v>218.5</v>
      </c>
      <c r="F15" s="15">
        <v>155.22</v>
      </c>
    </row>
    <row r="16" spans="1:6" ht="14.25">
      <c r="A16" s="27" t="s">
        <v>74</v>
      </c>
      <c r="B16" s="3">
        <v>57170</v>
      </c>
      <c r="C16" s="3" t="s">
        <v>9</v>
      </c>
      <c r="D16" s="3"/>
      <c r="E16" s="15">
        <v>36.31</v>
      </c>
      <c r="F16" s="15">
        <v>28.67</v>
      </c>
    </row>
    <row r="17" spans="1:6" ht="14.25">
      <c r="A17" s="29" t="s">
        <v>74</v>
      </c>
      <c r="B17" s="8">
        <v>58300</v>
      </c>
      <c r="C17" s="8" t="s">
        <v>9</v>
      </c>
      <c r="D17" s="29"/>
      <c r="E17" s="13">
        <f>43.53+299</f>
        <v>342.53</v>
      </c>
      <c r="F17" s="13">
        <f>31.85+299</f>
        <v>330.85</v>
      </c>
    </row>
    <row r="18" spans="1:6" ht="14.25">
      <c r="A18" s="27" t="s">
        <v>74</v>
      </c>
      <c r="B18" s="3">
        <v>58301</v>
      </c>
      <c r="C18" s="3" t="s">
        <v>9</v>
      </c>
      <c r="D18" s="3"/>
      <c r="E18" s="15">
        <v>56.18</v>
      </c>
      <c r="F18" s="15">
        <v>39.47</v>
      </c>
    </row>
    <row r="19" spans="1:6" ht="14.25">
      <c r="A19" s="30" t="s">
        <v>74</v>
      </c>
      <c r="B19" s="3">
        <v>58565</v>
      </c>
      <c r="C19" s="3"/>
      <c r="D19" s="3" t="s">
        <v>13</v>
      </c>
      <c r="E19" s="15">
        <v>1162.56</v>
      </c>
      <c r="F19" s="15"/>
    </row>
    <row r="20" spans="1:6" ht="14.25">
      <c r="A20" s="27" t="s">
        <v>74</v>
      </c>
      <c r="B20" s="3">
        <v>58600</v>
      </c>
      <c r="C20" s="3" t="s">
        <v>9</v>
      </c>
      <c r="D20" s="3"/>
      <c r="E20" s="15">
        <v>216.59</v>
      </c>
      <c r="F20" s="15">
        <v>216.59</v>
      </c>
    </row>
    <row r="21" spans="1:6" ht="14.25">
      <c r="A21" s="27" t="s">
        <v>74</v>
      </c>
      <c r="B21" s="3">
        <v>58615</v>
      </c>
      <c r="C21" s="3" t="s">
        <v>9</v>
      </c>
      <c r="D21" s="3"/>
      <c r="E21" s="15">
        <v>144.6</v>
      </c>
      <c r="F21" s="15">
        <v>144.6</v>
      </c>
    </row>
    <row r="22" spans="1:6" ht="14.25">
      <c r="A22" s="27" t="s">
        <v>74</v>
      </c>
      <c r="B22" s="3">
        <v>58670</v>
      </c>
      <c r="C22" s="3" t="s">
        <v>9</v>
      </c>
      <c r="D22" s="3"/>
      <c r="E22" s="15">
        <v>217.22</v>
      </c>
      <c r="F22" s="15">
        <v>217.22</v>
      </c>
    </row>
    <row r="23" spans="1:6" ht="14.25">
      <c r="A23" s="27" t="s">
        <v>74</v>
      </c>
      <c r="B23" s="3">
        <v>58671</v>
      </c>
      <c r="C23" s="3" t="s">
        <v>9</v>
      </c>
      <c r="D23" s="3"/>
      <c r="E23" s="15">
        <v>216.8</v>
      </c>
      <c r="F23" s="15">
        <v>216.8</v>
      </c>
    </row>
    <row r="24" spans="1:6" ht="14.25">
      <c r="A24" s="27" t="s">
        <v>74</v>
      </c>
      <c r="B24" s="3">
        <v>76830</v>
      </c>
      <c r="C24" s="3" t="s">
        <v>9</v>
      </c>
      <c r="D24" s="3"/>
      <c r="E24" s="15">
        <v>76.23</v>
      </c>
      <c r="F24" s="15">
        <v>76.23</v>
      </c>
    </row>
    <row r="25" spans="1:6" ht="14.25">
      <c r="A25" s="27" t="s">
        <v>74</v>
      </c>
      <c r="B25" s="3">
        <v>76830</v>
      </c>
      <c r="C25" s="3" t="s">
        <v>14</v>
      </c>
      <c r="D25" s="3"/>
      <c r="E25" s="15">
        <v>55.42</v>
      </c>
      <c r="F25" s="15">
        <v>55.42</v>
      </c>
    </row>
    <row r="26" spans="1:6" ht="14.25">
      <c r="A26" s="27" t="s">
        <v>74</v>
      </c>
      <c r="B26" s="3">
        <v>76830</v>
      </c>
      <c r="C26" s="3">
        <v>26</v>
      </c>
      <c r="D26" s="3"/>
      <c r="E26" s="15">
        <v>21.02</v>
      </c>
      <c r="F26" s="15">
        <v>21.02</v>
      </c>
    </row>
    <row r="27" spans="1:6" ht="14.25">
      <c r="A27" s="27" t="s">
        <v>74</v>
      </c>
      <c r="B27" s="3">
        <v>76856</v>
      </c>
      <c r="C27" s="3" t="s">
        <v>9</v>
      </c>
      <c r="D27" s="3"/>
      <c r="E27" s="15">
        <v>68.37</v>
      </c>
      <c r="F27" s="15">
        <v>68.37</v>
      </c>
    </row>
    <row r="28" spans="1:6" ht="14.25">
      <c r="A28" s="27" t="s">
        <v>74</v>
      </c>
      <c r="B28" s="3">
        <v>76856</v>
      </c>
      <c r="C28" s="3" t="s">
        <v>14</v>
      </c>
      <c r="D28" s="3"/>
      <c r="E28" s="15">
        <v>47.78</v>
      </c>
      <c r="F28" s="15">
        <v>47.78</v>
      </c>
    </row>
    <row r="29" spans="1:6" ht="14.25">
      <c r="A29" s="27" t="s">
        <v>74</v>
      </c>
      <c r="B29" s="3">
        <v>76856</v>
      </c>
      <c r="C29" s="3">
        <v>26</v>
      </c>
      <c r="D29" s="3"/>
      <c r="E29" s="15">
        <v>20.81</v>
      </c>
      <c r="F29" s="15">
        <v>20.81</v>
      </c>
    </row>
    <row r="30" spans="1:6" ht="14.25">
      <c r="A30" s="27" t="s">
        <v>74</v>
      </c>
      <c r="B30" s="3">
        <v>76857</v>
      </c>
      <c r="C30" s="3" t="s">
        <v>9</v>
      </c>
      <c r="D30" s="3"/>
      <c r="E30" s="15">
        <v>29.3</v>
      </c>
      <c r="F30" s="15">
        <v>29.3</v>
      </c>
    </row>
    <row r="31" spans="1:6" ht="14.25">
      <c r="A31" s="27" t="s">
        <v>74</v>
      </c>
      <c r="B31" s="3">
        <v>76857</v>
      </c>
      <c r="C31" s="3" t="s">
        <v>14</v>
      </c>
      <c r="D31" s="3"/>
      <c r="E31" s="15">
        <v>14.23</v>
      </c>
      <c r="F31" s="15">
        <v>14.23</v>
      </c>
    </row>
    <row r="32" spans="1:6" ht="14.25">
      <c r="A32" s="27" t="s">
        <v>74</v>
      </c>
      <c r="B32" s="3">
        <v>76857</v>
      </c>
      <c r="C32" s="3">
        <v>26</v>
      </c>
      <c r="D32" s="3"/>
      <c r="E32" s="15">
        <v>15.08</v>
      </c>
      <c r="F32" s="15">
        <v>15.08</v>
      </c>
    </row>
    <row r="33" spans="1:6" ht="14.25">
      <c r="A33" s="27" t="s">
        <v>74</v>
      </c>
      <c r="B33" s="3">
        <v>76977</v>
      </c>
      <c r="C33" s="3"/>
      <c r="D33" s="3"/>
      <c r="E33" s="15">
        <v>4.25</v>
      </c>
      <c r="F33" s="15">
        <v>4.25</v>
      </c>
    </row>
    <row r="34" spans="1:6" ht="14.25">
      <c r="A34" s="37" t="s">
        <v>75</v>
      </c>
      <c r="B34" s="3">
        <v>76977</v>
      </c>
      <c r="C34" s="41" t="s">
        <v>14</v>
      </c>
      <c r="D34" s="7"/>
      <c r="E34" s="33">
        <v>2.55</v>
      </c>
      <c r="F34" s="15">
        <v>2.55</v>
      </c>
    </row>
    <row r="35" spans="1:6" ht="14.25">
      <c r="A35" s="37" t="s">
        <v>75</v>
      </c>
      <c r="B35" s="3">
        <v>76977</v>
      </c>
      <c r="C35" s="7">
        <v>26</v>
      </c>
      <c r="D35" s="7"/>
      <c r="E35" s="33">
        <v>1.7</v>
      </c>
      <c r="F35" s="15">
        <v>1.7</v>
      </c>
    </row>
    <row r="36" spans="1:6" ht="14.25">
      <c r="A36" s="38" t="s">
        <v>74</v>
      </c>
      <c r="B36" s="3">
        <v>77080</v>
      </c>
      <c r="C36" s="32"/>
      <c r="D36" s="36" t="s">
        <v>76</v>
      </c>
      <c r="E36" s="15">
        <v>25.48</v>
      </c>
      <c r="F36" s="15">
        <v>25.48</v>
      </c>
    </row>
    <row r="37" spans="1:6" ht="14.25">
      <c r="A37" s="34" t="s">
        <v>75</v>
      </c>
      <c r="B37" s="3">
        <v>77080</v>
      </c>
      <c r="C37" s="35" t="s">
        <v>14</v>
      </c>
      <c r="D37" s="36" t="s">
        <v>76</v>
      </c>
      <c r="E37" s="33">
        <v>19.32</v>
      </c>
      <c r="F37" s="15">
        <v>19.32</v>
      </c>
    </row>
    <row r="38" spans="1:6" ht="14.25">
      <c r="A38" s="37" t="s">
        <v>75</v>
      </c>
      <c r="B38" s="3">
        <v>77080</v>
      </c>
      <c r="C38" s="7">
        <v>26</v>
      </c>
      <c r="D38" s="36" t="s">
        <v>76</v>
      </c>
      <c r="E38" s="33">
        <v>6.16</v>
      </c>
      <c r="F38" s="15">
        <v>6.16</v>
      </c>
    </row>
    <row r="39" spans="1:6" ht="14.25">
      <c r="A39" s="38" t="s">
        <v>74</v>
      </c>
      <c r="B39" s="3">
        <v>77081</v>
      </c>
      <c r="C39" s="32"/>
      <c r="D39" s="36" t="s">
        <v>76</v>
      </c>
      <c r="E39" s="15">
        <v>17.2</v>
      </c>
      <c r="F39" s="15">
        <v>17.2</v>
      </c>
    </row>
    <row r="40" spans="1:6" ht="14.25">
      <c r="A40" s="34" t="s">
        <v>75</v>
      </c>
      <c r="B40" s="3">
        <v>77081</v>
      </c>
      <c r="C40" s="35" t="s">
        <v>14</v>
      </c>
      <c r="D40" s="36" t="s">
        <v>76</v>
      </c>
      <c r="E40" s="33">
        <v>10.62</v>
      </c>
      <c r="F40" s="15">
        <v>10.62</v>
      </c>
    </row>
    <row r="41" spans="1:6" ht="14.25">
      <c r="A41" s="37" t="s">
        <v>75</v>
      </c>
      <c r="B41" s="3">
        <v>77081</v>
      </c>
      <c r="C41" s="7">
        <v>26</v>
      </c>
      <c r="D41" s="36" t="s">
        <v>76</v>
      </c>
      <c r="E41" s="33">
        <v>6.58</v>
      </c>
      <c r="F41" s="15">
        <v>6.58</v>
      </c>
    </row>
    <row r="42" spans="1:6" ht="14.25">
      <c r="A42" s="38" t="s">
        <v>74</v>
      </c>
      <c r="B42" s="3">
        <v>80061</v>
      </c>
      <c r="C42" s="32" t="s">
        <v>9</v>
      </c>
      <c r="D42" s="6"/>
      <c r="E42" s="15">
        <v>14.59</v>
      </c>
      <c r="F42" s="15">
        <v>14.59</v>
      </c>
    </row>
    <row r="43" spans="1:6" ht="14.25">
      <c r="A43" s="38" t="s">
        <v>74</v>
      </c>
      <c r="B43" s="3">
        <v>80076</v>
      </c>
      <c r="C43" s="32" t="s">
        <v>9</v>
      </c>
      <c r="D43" s="6"/>
      <c r="E43" s="15">
        <v>6.96</v>
      </c>
      <c r="F43" s="15">
        <v>6.96</v>
      </c>
    </row>
    <row r="44" spans="1:6" ht="14.25" customHeight="1">
      <c r="A44" s="27" t="s">
        <v>74</v>
      </c>
      <c r="B44" s="3">
        <v>81000</v>
      </c>
      <c r="C44" s="3" t="s">
        <v>9</v>
      </c>
      <c r="D44" s="3"/>
      <c r="E44" s="15">
        <v>3.46</v>
      </c>
      <c r="F44" s="15">
        <v>3.46</v>
      </c>
    </row>
    <row r="45" spans="1:6" ht="14.25">
      <c r="A45" s="27" t="s">
        <v>74</v>
      </c>
      <c r="B45" s="3">
        <v>81001</v>
      </c>
      <c r="C45" s="3" t="s">
        <v>9</v>
      </c>
      <c r="D45" s="3"/>
      <c r="E45" s="15">
        <v>3.46</v>
      </c>
      <c r="F45" s="15">
        <v>3.46</v>
      </c>
    </row>
    <row r="46" spans="1:6" ht="14.25">
      <c r="A46" s="27" t="s">
        <v>74</v>
      </c>
      <c r="B46" s="3">
        <v>81002</v>
      </c>
      <c r="C46" s="3" t="s">
        <v>9</v>
      </c>
      <c r="D46" s="3"/>
      <c r="E46" s="15">
        <v>2.78</v>
      </c>
      <c r="F46" s="15">
        <v>2.78</v>
      </c>
    </row>
    <row r="47" spans="1:6" ht="14.25">
      <c r="A47" s="27" t="s">
        <v>74</v>
      </c>
      <c r="B47" s="3">
        <v>81003</v>
      </c>
      <c r="C47" s="3" t="s">
        <v>9</v>
      </c>
      <c r="D47" s="3"/>
      <c r="E47" s="15">
        <v>2.45</v>
      </c>
      <c r="F47" s="15">
        <v>2.45</v>
      </c>
    </row>
    <row r="48" spans="1:6" ht="14.25">
      <c r="A48" s="27" t="s">
        <v>74</v>
      </c>
      <c r="B48" s="3">
        <v>81025</v>
      </c>
      <c r="C48" s="3" t="s">
        <v>9</v>
      </c>
      <c r="D48" s="3"/>
      <c r="E48" s="15">
        <v>4.1</v>
      </c>
      <c r="F48" s="15">
        <v>4.1</v>
      </c>
    </row>
    <row r="49" spans="1:6" ht="14.25">
      <c r="A49" s="27" t="s">
        <v>74</v>
      </c>
      <c r="B49" s="3">
        <v>82120</v>
      </c>
      <c r="C49" s="3" t="s">
        <v>9</v>
      </c>
      <c r="D49" s="3"/>
      <c r="E49" s="15">
        <v>1.82</v>
      </c>
      <c r="F49" s="15">
        <v>1.82</v>
      </c>
    </row>
    <row r="50" spans="1:6" ht="14.25">
      <c r="A50" s="27" t="s">
        <v>74</v>
      </c>
      <c r="B50" s="3">
        <v>82465</v>
      </c>
      <c r="C50" s="3" t="s">
        <v>9</v>
      </c>
      <c r="D50" s="3"/>
      <c r="E50" s="15">
        <v>4.74</v>
      </c>
      <c r="F50" s="15">
        <v>4.74</v>
      </c>
    </row>
    <row r="51" spans="1:6" ht="14.25">
      <c r="A51" s="27" t="s">
        <v>74</v>
      </c>
      <c r="B51" s="3">
        <v>83718</v>
      </c>
      <c r="C51" s="3" t="s">
        <v>9</v>
      </c>
      <c r="D51" s="3"/>
      <c r="E51" s="15">
        <v>8.93</v>
      </c>
      <c r="F51" s="15">
        <v>8.93</v>
      </c>
    </row>
    <row r="52" spans="1:6" ht="14.25">
      <c r="A52" s="27" t="s">
        <v>74</v>
      </c>
      <c r="B52" s="3">
        <v>84132</v>
      </c>
      <c r="C52" s="3" t="s">
        <v>9</v>
      </c>
      <c r="D52" s="3"/>
      <c r="E52" s="15">
        <v>5.01</v>
      </c>
      <c r="F52" s="15">
        <v>5.01</v>
      </c>
    </row>
    <row r="53" spans="1:6" ht="14.25">
      <c r="A53" s="27" t="s">
        <v>74</v>
      </c>
      <c r="B53" s="3">
        <v>84146</v>
      </c>
      <c r="C53" s="3" t="s">
        <v>9</v>
      </c>
      <c r="D53" s="3"/>
      <c r="E53" s="15">
        <v>21.12</v>
      </c>
      <c r="F53" s="15">
        <v>21.12</v>
      </c>
    </row>
    <row r="54" spans="1:6" ht="14.25">
      <c r="A54" s="27" t="s">
        <v>74</v>
      </c>
      <c r="B54" s="3">
        <v>84443</v>
      </c>
      <c r="C54" s="3" t="s">
        <v>9</v>
      </c>
      <c r="D54" s="3"/>
      <c r="E54" s="15">
        <v>18.24</v>
      </c>
      <c r="F54" s="15">
        <v>18.24</v>
      </c>
    </row>
    <row r="55" spans="1:6" ht="14.25">
      <c r="A55" s="27" t="s">
        <v>74</v>
      </c>
      <c r="B55" s="3">
        <v>84703</v>
      </c>
      <c r="C55" s="3" t="s">
        <v>9</v>
      </c>
      <c r="D55" s="3"/>
      <c r="E55" s="15">
        <v>8.19</v>
      </c>
      <c r="F55" s="15">
        <v>8.19</v>
      </c>
    </row>
    <row r="56" spans="1:6" ht="14.25">
      <c r="A56" s="27" t="s">
        <v>74</v>
      </c>
      <c r="B56" s="3">
        <v>85013</v>
      </c>
      <c r="C56" s="3" t="s">
        <v>9</v>
      </c>
      <c r="D56" s="3"/>
      <c r="E56" s="15">
        <v>2.58</v>
      </c>
      <c r="F56" s="15">
        <v>2.58</v>
      </c>
    </row>
    <row r="57" spans="1:6" ht="14.25">
      <c r="A57" s="27" t="s">
        <v>74</v>
      </c>
      <c r="B57" s="3">
        <v>85014</v>
      </c>
      <c r="C57" s="3" t="s">
        <v>9</v>
      </c>
      <c r="D57" s="3"/>
      <c r="E57" s="15">
        <v>2.58</v>
      </c>
      <c r="F57" s="15">
        <v>2.58</v>
      </c>
    </row>
    <row r="58" spans="1:6" ht="14.25">
      <c r="A58" s="27" t="s">
        <v>74</v>
      </c>
      <c r="B58" s="3">
        <v>85018</v>
      </c>
      <c r="C58" s="3" t="s">
        <v>9</v>
      </c>
      <c r="D58" s="3"/>
      <c r="E58" s="15">
        <v>2.58</v>
      </c>
      <c r="F58" s="15">
        <v>2.58</v>
      </c>
    </row>
    <row r="59" spans="1:6" ht="14.25">
      <c r="A59" s="27" t="s">
        <v>74</v>
      </c>
      <c r="B59" s="3">
        <v>85025</v>
      </c>
      <c r="C59" s="3" t="s">
        <v>9</v>
      </c>
      <c r="D59" s="3"/>
      <c r="E59" s="15">
        <v>8.47</v>
      </c>
      <c r="F59" s="15">
        <v>8.47</v>
      </c>
    </row>
    <row r="60" spans="1:6" ht="14.25">
      <c r="A60" s="27" t="s">
        <v>74</v>
      </c>
      <c r="B60" s="3">
        <v>85027</v>
      </c>
      <c r="C60" s="3" t="s">
        <v>9</v>
      </c>
      <c r="D60" s="3"/>
      <c r="E60" s="15">
        <v>7.05</v>
      </c>
      <c r="F60" s="15">
        <v>7.05</v>
      </c>
    </row>
    <row r="61" spans="1:6" ht="14.25">
      <c r="A61" s="27" t="s">
        <v>74</v>
      </c>
      <c r="B61" s="3">
        <v>86255</v>
      </c>
      <c r="C61" s="3" t="s">
        <v>9</v>
      </c>
      <c r="D61" s="3"/>
      <c r="E61" s="15">
        <v>13.13</v>
      </c>
      <c r="F61" s="15">
        <v>13.13</v>
      </c>
    </row>
    <row r="62" spans="1:6" ht="14.25">
      <c r="A62" s="27" t="s">
        <v>74</v>
      </c>
      <c r="B62" s="3">
        <v>86255</v>
      </c>
      <c r="C62" s="3">
        <v>26</v>
      </c>
      <c r="D62" s="3"/>
      <c r="E62" s="15">
        <v>11.25</v>
      </c>
      <c r="F62" s="15">
        <v>11.25</v>
      </c>
    </row>
    <row r="63" spans="1:6" ht="14.25">
      <c r="A63" s="27" t="s">
        <v>74</v>
      </c>
      <c r="B63" s="3">
        <v>86631</v>
      </c>
      <c r="C63" s="3" t="s">
        <v>9</v>
      </c>
      <c r="D63" s="3"/>
      <c r="E63" s="15">
        <v>12.89</v>
      </c>
      <c r="F63" s="15">
        <v>12.89</v>
      </c>
    </row>
    <row r="64" spans="1:6" ht="14.25">
      <c r="A64" s="27" t="s">
        <v>74</v>
      </c>
      <c r="B64" s="3">
        <v>86632</v>
      </c>
      <c r="C64" s="3" t="s">
        <v>9</v>
      </c>
      <c r="D64" s="3"/>
      <c r="E64" s="15">
        <v>13.82</v>
      </c>
      <c r="F64" s="15">
        <v>13.82</v>
      </c>
    </row>
    <row r="65" spans="1:6" ht="14.25">
      <c r="A65" s="27" t="s">
        <v>74</v>
      </c>
      <c r="B65" s="3">
        <v>86692</v>
      </c>
      <c r="C65" s="3" t="s">
        <v>9</v>
      </c>
      <c r="D65" s="3"/>
      <c r="E65" s="15">
        <v>18.7</v>
      </c>
      <c r="F65" s="15">
        <v>18.7</v>
      </c>
    </row>
    <row r="66" spans="1:6" ht="14.25">
      <c r="A66" s="27" t="s">
        <v>74</v>
      </c>
      <c r="B66" s="3">
        <v>86706</v>
      </c>
      <c r="C66" s="3" t="s">
        <v>9</v>
      </c>
      <c r="D66" s="3"/>
      <c r="E66" s="15">
        <v>11.7</v>
      </c>
      <c r="F66" s="15">
        <v>11.7</v>
      </c>
    </row>
    <row r="67" spans="1:6" ht="14.25">
      <c r="A67" s="27" t="s">
        <v>74</v>
      </c>
      <c r="B67" s="3">
        <v>87110</v>
      </c>
      <c r="C67" s="3" t="s">
        <v>9</v>
      </c>
      <c r="D67" s="3"/>
      <c r="E67" s="15">
        <v>21.35</v>
      </c>
      <c r="F67" s="15">
        <v>21.35</v>
      </c>
    </row>
    <row r="68" spans="1:6" ht="14.25">
      <c r="A68" s="27" t="s">
        <v>74</v>
      </c>
      <c r="B68" s="3">
        <v>87140</v>
      </c>
      <c r="C68" s="3" t="s">
        <v>9</v>
      </c>
      <c r="D68" s="3"/>
      <c r="E68" s="15">
        <v>6.07</v>
      </c>
      <c r="F68" s="15">
        <v>6.07</v>
      </c>
    </row>
    <row r="69" spans="1:6" ht="14.25">
      <c r="A69" s="27" t="s">
        <v>74</v>
      </c>
      <c r="B69" s="3">
        <v>87147</v>
      </c>
      <c r="C69" s="3" t="s">
        <v>9</v>
      </c>
      <c r="D69" s="3"/>
      <c r="E69" s="15">
        <v>5.64</v>
      </c>
      <c r="F69" s="15">
        <v>5.64</v>
      </c>
    </row>
    <row r="70" spans="1:6" ht="14.25">
      <c r="A70" s="27" t="s">
        <v>74</v>
      </c>
      <c r="B70" s="3">
        <v>87210</v>
      </c>
      <c r="C70" s="3" t="s">
        <v>9</v>
      </c>
      <c r="D70" s="3"/>
      <c r="E70" s="15">
        <v>4.66</v>
      </c>
      <c r="F70" s="15">
        <v>4.66</v>
      </c>
    </row>
    <row r="71" spans="1:6" ht="14.25">
      <c r="A71" s="27" t="s">
        <v>74</v>
      </c>
      <c r="B71" s="3">
        <v>87270</v>
      </c>
      <c r="C71" s="3" t="s">
        <v>9</v>
      </c>
      <c r="D71" s="3"/>
      <c r="E71" s="15">
        <v>13.06</v>
      </c>
      <c r="F71" s="15">
        <v>13.06</v>
      </c>
    </row>
    <row r="72" spans="1:6" ht="14.25">
      <c r="A72" s="27" t="s">
        <v>74</v>
      </c>
      <c r="B72" s="3">
        <v>87320</v>
      </c>
      <c r="C72" s="3" t="s">
        <v>9</v>
      </c>
      <c r="D72" s="3"/>
      <c r="E72" s="15">
        <v>13.06</v>
      </c>
      <c r="F72" s="15">
        <v>13.06</v>
      </c>
    </row>
    <row r="73" spans="1:6" ht="14.25">
      <c r="A73" s="27" t="s">
        <v>74</v>
      </c>
      <c r="B73" s="3">
        <v>87340</v>
      </c>
      <c r="C73" s="3" t="s">
        <v>9</v>
      </c>
      <c r="D73" s="3"/>
      <c r="E73" s="15">
        <v>11.26</v>
      </c>
      <c r="F73" s="15">
        <v>11.26</v>
      </c>
    </row>
    <row r="74" spans="1:6" ht="14.25">
      <c r="A74" s="27" t="s">
        <v>74</v>
      </c>
      <c r="B74" s="3">
        <v>87490</v>
      </c>
      <c r="C74" s="3" t="s">
        <v>9</v>
      </c>
      <c r="D74" s="3"/>
      <c r="E74" s="15">
        <v>21.86</v>
      </c>
      <c r="F74" s="15">
        <v>21.86</v>
      </c>
    </row>
    <row r="75" spans="1:6" ht="14.25">
      <c r="A75" s="27" t="s">
        <v>74</v>
      </c>
      <c r="B75" s="3">
        <v>87491</v>
      </c>
      <c r="C75" s="3" t="s">
        <v>9</v>
      </c>
      <c r="D75" s="3"/>
      <c r="E75" s="15">
        <v>38.24</v>
      </c>
      <c r="F75" s="15">
        <v>38.24</v>
      </c>
    </row>
    <row r="76" spans="1:6" ht="14.25">
      <c r="A76" s="27" t="s">
        <v>74</v>
      </c>
      <c r="B76" s="3">
        <v>87590</v>
      </c>
      <c r="C76" s="3" t="s">
        <v>9</v>
      </c>
      <c r="D76" s="3"/>
      <c r="E76" s="15">
        <v>21.86</v>
      </c>
      <c r="F76" s="15">
        <v>21.86</v>
      </c>
    </row>
    <row r="77" spans="1:6" ht="14.25">
      <c r="A77" s="27" t="s">
        <v>74</v>
      </c>
      <c r="B77" s="3">
        <v>87591</v>
      </c>
      <c r="C77" s="3" t="s">
        <v>9</v>
      </c>
      <c r="D77" s="3"/>
      <c r="E77" s="15">
        <v>38.24</v>
      </c>
      <c r="F77" s="15">
        <v>38.24</v>
      </c>
    </row>
    <row r="78" spans="1:6" ht="14.25">
      <c r="A78" s="27" t="s">
        <v>74</v>
      </c>
      <c r="B78" s="40">
        <v>87624</v>
      </c>
      <c r="C78" s="40"/>
      <c r="D78" s="40"/>
      <c r="E78" s="22">
        <v>38.24</v>
      </c>
      <c r="F78" s="13">
        <v>38.24</v>
      </c>
    </row>
    <row r="79" spans="1:6" ht="14.25">
      <c r="A79" s="27" t="s">
        <v>74</v>
      </c>
      <c r="B79" s="40">
        <v>87625</v>
      </c>
      <c r="C79" s="40"/>
      <c r="D79" s="37" t="s">
        <v>13</v>
      </c>
      <c r="E79" s="22">
        <v>38.24</v>
      </c>
      <c r="F79" s="13">
        <v>38.24</v>
      </c>
    </row>
    <row r="80" spans="1:6" ht="14.25">
      <c r="A80" s="27" t="s">
        <v>74</v>
      </c>
      <c r="B80" s="32">
        <v>87800</v>
      </c>
      <c r="C80" s="32"/>
      <c r="D80" s="6"/>
      <c r="E80" s="15">
        <v>43.71</v>
      </c>
      <c r="F80" s="15">
        <v>43.71</v>
      </c>
    </row>
    <row r="81" spans="1:6" ht="14.25">
      <c r="A81" s="27" t="s">
        <v>74</v>
      </c>
      <c r="B81" s="32">
        <v>87810</v>
      </c>
      <c r="C81" s="32" t="s">
        <v>9</v>
      </c>
      <c r="D81" s="6"/>
      <c r="E81" s="15">
        <v>13.06</v>
      </c>
      <c r="F81" s="15">
        <v>13.06</v>
      </c>
    </row>
    <row r="82" spans="1:6" ht="14.25">
      <c r="A82" s="27" t="s">
        <v>74</v>
      </c>
      <c r="B82" s="3">
        <v>88141</v>
      </c>
      <c r="C82" s="3" t="s">
        <v>9</v>
      </c>
      <c r="D82" s="3"/>
      <c r="E82" s="15">
        <v>19.96</v>
      </c>
      <c r="F82" s="15">
        <v>19.96</v>
      </c>
    </row>
    <row r="83" spans="1:6" ht="14.25">
      <c r="A83" s="27" t="s">
        <v>74</v>
      </c>
      <c r="B83" s="3">
        <v>88142</v>
      </c>
      <c r="C83" s="3" t="s">
        <v>9</v>
      </c>
      <c r="D83" s="3"/>
      <c r="E83" s="15">
        <v>27.6</v>
      </c>
      <c r="F83" s="15">
        <v>27.6</v>
      </c>
    </row>
    <row r="84" spans="1:6" ht="14.25">
      <c r="A84" s="27" t="s">
        <v>74</v>
      </c>
      <c r="B84" s="3">
        <v>88143</v>
      </c>
      <c r="C84" s="3" t="s">
        <v>9</v>
      </c>
      <c r="D84" s="3"/>
      <c r="E84" s="15">
        <v>27.6</v>
      </c>
      <c r="F84" s="15">
        <v>27.6</v>
      </c>
    </row>
    <row r="85" spans="1:6" ht="14.25">
      <c r="A85" s="27" t="s">
        <v>74</v>
      </c>
      <c r="B85" s="3">
        <v>88147</v>
      </c>
      <c r="C85" s="3" t="s">
        <v>9</v>
      </c>
      <c r="D85" s="3"/>
      <c r="E85" s="15">
        <v>15.5</v>
      </c>
      <c r="F85" s="15">
        <v>15.5</v>
      </c>
    </row>
    <row r="86" spans="1:6" ht="14.25">
      <c r="A86" s="27" t="s">
        <v>74</v>
      </c>
      <c r="B86" s="3">
        <v>88148</v>
      </c>
      <c r="C86" s="3" t="s">
        <v>9</v>
      </c>
      <c r="D86" s="3"/>
      <c r="E86" s="15">
        <v>20.7</v>
      </c>
      <c r="F86" s="15">
        <v>20.7</v>
      </c>
    </row>
    <row r="87" spans="1:6" ht="14.25">
      <c r="A87" s="27" t="s">
        <v>74</v>
      </c>
      <c r="B87" s="3">
        <v>88150</v>
      </c>
      <c r="C87" s="3" t="s">
        <v>9</v>
      </c>
      <c r="D87" s="3"/>
      <c r="E87" s="15">
        <v>14.39</v>
      </c>
      <c r="F87" s="15">
        <v>14.39</v>
      </c>
    </row>
    <row r="88" spans="1:6" ht="14.25">
      <c r="A88" s="27" t="s">
        <v>74</v>
      </c>
      <c r="B88" s="3">
        <v>88152</v>
      </c>
      <c r="C88" s="3" t="s">
        <v>9</v>
      </c>
      <c r="D88" s="3"/>
      <c r="E88" s="15">
        <v>14.39</v>
      </c>
      <c r="F88" s="15">
        <v>14.39</v>
      </c>
    </row>
    <row r="89" spans="1:6" ht="14.25">
      <c r="A89" s="27" t="s">
        <v>74</v>
      </c>
      <c r="B89" s="3">
        <v>88153</v>
      </c>
      <c r="C89" s="3" t="s">
        <v>9</v>
      </c>
      <c r="D89" s="3"/>
      <c r="E89" s="15">
        <v>14.39</v>
      </c>
      <c r="F89" s="15">
        <v>14.39</v>
      </c>
    </row>
    <row r="90" spans="1:6" ht="14.25">
      <c r="A90" s="27" t="s">
        <v>74</v>
      </c>
      <c r="B90" s="3">
        <v>88154</v>
      </c>
      <c r="C90" s="3" t="s">
        <v>9</v>
      </c>
      <c r="D90" s="3"/>
      <c r="E90" s="15">
        <v>14.39</v>
      </c>
      <c r="F90" s="15">
        <v>14.39</v>
      </c>
    </row>
    <row r="91" spans="1:6" ht="14.25">
      <c r="A91" s="27" t="s">
        <v>74</v>
      </c>
      <c r="B91" s="3">
        <v>88164</v>
      </c>
      <c r="C91" s="3" t="s">
        <v>9</v>
      </c>
      <c r="D91" s="3"/>
      <c r="E91" s="15">
        <v>14.39</v>
      </c>
      <c r="F91" s="15">
        <v>14.39</v>
      </c>
    </row>
    <row r="92" spans="1:6" ht="14.25">
      <c r="A92" s="27" t="s">
        <v>74</v>
      </c>
      <c r="B92" s="3">
        <v>88165</v>
      </c>
      <c r="C92" s="3" t="s">
        <v>9</v>
      </c>
      <c r="D92" s="3"/>
      <c r="E92" s="15">
        <v>14.39</v>
      </c>
      <c r="F92" s="15">
        <v>14.39</v>
      </c>
    </row>
    <row r="93" spans="1:6" ht="14.25">
      <c r="A93" s="27" t="s">
        <v>74</v>
      </c>
      <c r="B93" s="3">
        <v>88166</v>
      </c>
      <c r="C93" s="3" t="s">
        <v>9</v>
      </c>
      <c r="D93" s="3"/>
      <c r="E93" s="15">
        <v>14.39</v>
      </c>
      <c r="F93" s="15">
        <v>14.39</v>
      </c>
    </row>
    <row r="94" spans="1:6" ht="14.25">
      <c r="A94" s="27" t="s">
        <v>74</v>
      </c>
      <c r="B94" s="3">
        <v>88167</v>
      </c>
      <c r="C94" s="3" t="s">
        <v>9</v>
      </c>
      <c r="D94" s="3"/>
      <c r="E94" s="15">
        <v>14.39</v>
      </c>
      <c r="F94" s="15">
        <v>14.39</v>
      </c>
    </row>
    <row r="95" spans="1:6" ht="14.25">
      <c r="A95" s="27" t="s">
        <v>74</v>
      </c>
      <c r="B95" s="3">
        <v>88174</v>
      </c>
      <c r="C95" s="3" t="s">
        <v>9</v>
      </c>
      <c r="D95" s="3" t="s">
        <v>12</v>
      </c>
      <c r="E95" s="15">
        <v>29.11</v>
      </c>
      <c r="F95" s="15">
        <v>29.11</v>
      </c>
    </row>
    <row r="96" spans="1:6" ht="14.25">
      <c r="A96" s="27" t="s">
        <v>74</v>
      </c>
      <c r="B96" s="3">
        <v>88175</v>
      </c>
      <c r="C96" s="3" t="s">
        <v>9</v>
      </c>
      <c r="D96" s="3" t="s">
        <v>12</v>
      </c>
      <c r="E96" s="15">
        <v>36.09</v>
      </c>
      <c r="F96" s="15">
        <v>36.09</v>
      </c>
    </row>
    <row r="97" spans="1:6" ht="14.25">
      <c r="A97" s="27" t="s">
        <v>74</v>
      </c>
      <c r="B97" s="3">
        <v>88300</v>
      </c>
      <c r="C97" s="3"/>
      <c r="D97" s="3"/>
      <c r="E97" s="15">
        <v>9.34</v>
      </c>
      <c r="F97" s="15">
        <v>9.34</v>
      </c>
    </row>
    <row r="98" spans="1:6" ht="14.25">
      <c r="A98" s="27" t="s">
        <v>74</v>
      </c>
      <c r="B98" s="3">
        <v>88300</v>
      </c>
      <c r="C98" s="3" t="s">
        <v>14</v>
      </c>
      <c r="D98" s="3"/>
      <c r="E98" s="15">
        <v>6.58</v>
      </c>
      <c r="F98" s="15">
        <v>6.58</v>
      </c>
    </row>
    <row r="99" spans="1:6" ht="14.25">
      <c r="A99" s="27" t="s">
        <v>74</v>
      </c>
      <c r="B99" s="3">
        <v>88300</v>
      </c>
      <c r="C99" s="3">
        <v>26</v>
      </c>
      <c r="D99" s="3"/>
      <c r="E99" s="15">
        <v>2.76</v>
      </c>
      <c r="F99" s="15">
        <v>2.76</v>
      </c>
    </row>
    <row r="100" spans="1:6" ht="14.25">
      <c r="A100" s="27" t="s">
        <v>74</v>
      </c>
      <c r="B100" s="3">
        <v>88302</v>
      </c>
      <c r="C100" s="3" t="s">
        <v>9</v>
      </c>
      <c r="D100" s="3"/>
      <c r="E100" s="15">
        <v>20.17</v>
      </c>
      <c r="F100" s="15">
        <v>20.17</v>
      </c>
    </row>
    <row r="101" spans="1:6" ht="14.25">
      <c r="A101" s="27" t="s">
        <v>74</v>
      </c>
      <c r="B101" s="3">
        <v>88302</v>
      </c>
      <c r="C101" s="3" t="s">
        <v>14</v>
      </c>
      <c r="D101" s="3"/>
      <c r="E101" s="15">
        <v>15.71</v>
      </c>
      <c r="F101" s="15">
        <v>15.71</v>
      </c>
    </row>
    <row r="102" spans="1:6" ht="14.25">
      <c r="A102" s="27" t="s">
        <v>74</v>
      </c>
      <c r="B102" s="3">
        <v>88302</v>
      </c>
      <c r="C102" s="3">
        <v>26</v>
      </c>
      <c r="D102" s="3"/>
      <c r="E102" s="15">
        <v>4.46</v>
      </c>
      <c r="F102" s="15">
        <v>4.46</v>
      </c>
    </row>
    <row r="103" spans="1:6" ht="14.25">
      <c r="A103" s="27" t="s">
        <v>74</v>
      </c>
      <c r="B103" s="3">
        <v>96372</v>
      </c>
      <c r="C103" s="3"/>
      <c r="D103" s="3"/>
      <c r="E103" s="15">
        <v>15.71</v>
      </c>
      <c r="F103" s="15">
        <v>15.71</v>
      </c>
    </row>
    <row r="104" spans="1:6" ht="14.25">
      <c r="A104" s="3"/>
      <c r="B104" s="3">
        <v>99071</v>
      </c>
      <c r="C104" s="3" t="s">
        <v>15</v>
      </c>
      <c r="D104" s="3"/>
      <c r="E104" s="15">
        <v>2</v>
      </c>
      <c r="F104" s="15"/>
    </row>
    <row r="105" spans="1:6" ht="14.25">
      <c r="A105" s="27" t="s">
        <v>74</v>
      </c>
      <c r="B105" s="3">
        <v>99201</v>
      </c>
      <c r="C105" s="3" t="s">
        <v>9</v>
      </c>
      <c r="D105" s="3" t="s">
        <v>16</v>
      </c>
      <c r="E105" s="15">
        <v>24.02</v>
      </c>
      <c r="F105" s="15"/>
    </row>
    <row r="106" spans="1:6" ht="14.25">
      <c r="A106" s="30" t="s">
        <v>74</v>
      </c>
      <c r="B106" s="3">
        <v>99201</v>
      </c>
      <c r="C106" s="3"/>
      <c r="D106" s="3" t="s">
        <v>17</v>
      </c>
      <c r="E106" s="15">
        <v>35.33</v>
      </c>
      <c r="F106" s="15"/>
    </row>
    <row r="107" spans="1:6" ht="14.25">
      <c r="A107" s="27" t="s">
        <v>74</v>
      </c>
      <c r="B107" s="8">
        <v>99202</v>
      </c>
      <c r="C107" s="8"/>
      <c r="D107" s="8" t="s">
        <v>16</v>
      </c>
      <c r="E107" s="13">
        <v>40.93</v>
      </c>
      <c r="F107" s="13"/>
    </row>
    <row r="108" spans="1:6" ht="14.25">
      <c r="A108" s="30" t="s">
        <v>74</v>
      </c>
      <c r="B108" s="8">
        <v>99202</v>
      </c>
      <c r="C108" s="8"/>
      <c r="D108" s="8" t="s">
        <v>17</v>
      </c>
      <c r="E108" s="13">
        <v>59.95</v>
      </c>
      <c r="F108" s="13"/>
    </row>
    <row r="109" spans="1:6" ht="14.25">
      <c r="A109" s="30" t="s">
        <v>74</v>
      </c>
      <c r="B109" s="8">
        <v>99203</v>
      </c>
      <c r="C109" s="8"/>
      <c r="D109" s="8" t="s">
        <v>16</v>
      </c>
      <c r="E109" s="13">
        <v>58.8</v>
      </c>
      <c r="F109" s="13"/>
    </row>
    <row r="110" spans="1:6" ht="14.25">
      <c r="A110" s="30" t="s">
        <v>74</v>
      </c>
      <c r="B110" s="8">
        <v>99203</v>
      </c>
      <c r="C110" s="8"/>
      <c r="D110" s="8" t="s">
        <v>17</v>
      </c>
      <c r="E110" s="13">
        <v>86.01</v>
      </c>
      <c r="F110" s="13"/>
    </row>
    <row r="111" spans="1:6" ht="14.25">
      <c r="A111" s="30" t="s">
        <v>74</v>
      </c>
      <c r="B111" s="8">
        <v>99204</v>
      </c>
      <c r="C111" s="8"/>
      <c r="D111" s="8" t="s">
        <v>16</v>
      </c>
      <c r="E111" s="13">
        <v>89.55</v>
      </c>
      <c r="F111" s="13"/>
    </row>
    <row r="112" spans="1:6" ht="14.25">
      <c r="A112" s="30" t="s">
        <v>74</v>
      </c>
      <c r="B112" s="8">
        <v>99204</v>
      </c>
      <c r="C112" s="8"/>
      <c r="D112" s="8" t="s">
        <v>17</v>
      </c>
      <c r="E112" s="13">
        <v>130.61</v>
      </c>
      <c r="F112" s="13"/>
    </row>
    <row r="113" spans="1:6" ht="14.25">
      <c r="A113" s="30" t="s">
        <v>74</v>
      </c>
      <c r="B113" s="8">
        <v>99211</v>
      </c>
      <c r="C113" s="8"/>
      <c r="D113" s="8" t="s">
        <v>16</v>
      </c>
      <c r="E113" s="13">
        <v>11.15</v>
      </c>
      <c r="F113" s="13"/>
    </row>
    <row r="114" spans="1:6" ht="14.25">
      <c r="A114" s="30" t="s">
        <v>74</v>
      </c>
      <c r="B114" s="8">
        <v>99211</v>
      </c>
      <c r="C114" s="8"/>
      <c r="D114" s="8" t="s">
        <v>17</v>
      </c>
      <c r="E114" s="13">
        <v>16.51</v>
      </c>
      <c r="F114" s="13"/>
    </row>
    <row r="115" spans="1:6" ht="14.25">
      <c r="A115" s="27" t="s">
        <v>74</v>
      </c>
      <c r="B115" s="8">
        <v>99212</v>
      </c>
      <c r="C115" s="8"/>
      <c r="D115" s="8" t="s">
        <v>16</v>
      </c>
      <c r="E115" s="13">
        <v>23.83</v>
      </c>
      <c r="F115" s="13"/>
    </row>
    <row r="116" spans="1:6" ht="14.25">
      <c r="A116" s="27" t="s">
        <v>74</v>
      </c>
      <c r="B116" s="8">
        <v>99212</v>
      </c>
      <c r="C116" s="8"/>
      <c r="D116" s="8" t="s">
        <v>17</v>
      </c>
      <c r="E116" s="13">
        <v>35.04</v>
      </c>
      <c r="F116" s="13"/>
    </row>
    <row r="117" spans="1:6" ht="14.25">
      <c r="A117" s="27" t="s">
        <v>74</v>
      </c>
      <c r="B117" s="8">
        <v>99213</v>
      </c>
      <c r="C117" s="8"/>
      <c r="D117" s="8" t="s">
        <v>16</v>
      </c>
      <c r="E117" s="13">
        <v>39.97</v>
      </c>
      <c r="F117" s="13"/>
    </row>
    <row r="118" spans="1:6" ht="14.25">
      <c r="A118" s="27" t="s">
        <v>74</v>
      </c>
      <c r="B118" s="8">
        <v>99213</v>
      </c>
      <c r="C118" s="8"/>
      <c r="D118" s="8" t="s">
        <v>17</v>
      </c>
      <c r="E118" s="13">
        <v>58.5</v>
      </c>
      <c r="F118" s="13"/>
    </row>
    <row r="119" spans="1:6" ht="14.25">
      <c r="A119" s="27" t="s">
        <v>74</v>
      </c>
      <c r="B119" s="3">
        <v>99214</v>
      </c>
      <c r="C119" s="3"/>
      <c r="D119" s="3" t="s">
        <v>16</v>
      </c>
      <c r="E119" s="15">
        <v>58.8</v>
      </c>
      <c r="F119" s="15"/>
    </row>
    <row r="120" spans="1:6" ht="14.25">
      <c r="A120" s="27" t="s">
        <v>74</v>
      </c>
      <c r="B120" s="3">
        <v>99214</v>
      </c>
      <c r="C120" s="3"/>
      <c r="D120" s="3" t="s">
        <v>17</v>
      </c>
      <c r="E120" s="15">
        <v>86.01</v>
      </c>
      <c r="F120" s="15"/>
    </row>
    <row r="121" spans="1:6" ht="14.25">
      <c r="A121" s="27" t="s">
        <v>74</v>
      </c>
      <c r="B121" s="3">
        <v>99384</v>
      </c>
      <c r="C121" s="3">
        <v>52</v>
      </c>
      <c r="D121" s="3"/>
      <c r="E121" s="31">
        <v>74.76</v>
      </c>
      <c r="F121" s="9"/>
    </row>
    <row r="122" spans="1:6" ht="14.25">
      <c r="A122" s="27" t="s">
        <v>74</v>
      </c>
      <c r="B122" s="3">
        <v>99384</v>
      </c>
      <c r="C122" s="3" t="s">
        <v>15</v>
      </c>
      <c r="D122" s="3" t="s">
        <v>12</v>
      </c>
      <c r="E122" s="15">
        <v>97.9</v>
      </c>
      <c r="F122" s="15"/>
    </row>
    <row r="123" spans="1:6" s="5" customFormat="1" ht="14.25">
      <c r="A123" s="27" t="s">
        <v>74</v>
      </c>
      <c r="B123" s="3">
        <v>99385</v>
      </c>
      <c r="C123" s="3">
        <v>52</v>
      </c>
      <c r="D123" s="3"/>
      <c r="E123" s="16">
        <v>71.47</v>
      </c>
      <c r="F123" s="9"/>
    </row>
    <row r="124" spans="1:6" ht="14.25">
      <c r="A124" s="27" t="s">
        <v>74</v>
      </c>
      <c r="B124" s="3">
        <v>99385</v>
      </c>
      <c r="C124" s="3" t="s">
        <v>15</v>
      </c>
      <c r="D124" s="3"/>
      <c r="E124" s="15">
        <v>94.61</v>
      </c>
      <c r="F124" s="15"/>
    </row>
    <row r="125" spans="1:6" s="5" customFormat="1" ht="14.25">
      <c r="A125" s="27" t="s">
        <v>74</v>
      </c>
      <c r="B125" s="3">
        <v>99386</v>
      </c>
      <c r="C125" s="3">
        <v>52</v>
      </c>
      <c r="D125" s="3"/>
      <c r="E125" s="16">
        <v>86.65</v>
      </c>
      <c r="F125" s="9"/>
    </row>
    <row r="126" spans="1:6" ht="14.25">
      <c r="A126" s="27" t="s">
        <v>74</v>
      </c>
      <c r="B126" s="3">
        <v>99386</v>
      </c>
      <c r="C126" s="3" t="s">
        <v>15</v>
      </c>
      <c r="D126" s="3"/>
      <c r="E126" s="15">
        <v>109.79</v>
      </c>
      <c r="F126" s="15"/>
    </row>
    <row r="127" spans="1:6" s="5" customFormat="1" ht="14.25">
      <c r="A127" s="27" t="s">
        <v>74</v>
      </c>
      <c r="B127" s="3">
        <v>99394</v>
      </c>
      <c r="C127" s="3">
        <v>52</v>
      </c>
      <c r="D127" s="3"/>
      <c r="E127" s="16">
        <v>60.34</v>
      </c>
      <c r="F127" s="9"/>
    </row>
    <row r="128" spans="1:6" ht="14.25">
      <c r="A128" s="27" t="s">
        <v>74</v>
      </c>
      <c r="B128" s="3">
        <v>99394</v>
      </c>
      <c r="C128" s="3" t="s">
        <v>15</v>
      </c>
      <c r="D128" s="3"/>
      <c r="E128" s="15">
        <v>83.48</v>
      </c>
      <c r="F128" s="15"/>
    </row>
    <row r="129" spans="1:6" s="5" customFormat="1" ht="14.25">
      <c r="A129" s="27" t="s">
        <v>74</v>
      </c>
      <c r="B129" s="3">
        <v>99395</v>
      </c>
      <c r="C129" s="3">
        <v>52</v>
      </c>
      <c r="D129" s="3"/>
      <c r="E129" s="16">
        <v>62.36</v>
      </c>
      <c r="F129" s="9"/>
    </row>
    <row r="130" spans="1:6" ht="14.25">
      <c r="A130" s="27" t="s">
        <v>74</v>
      </c>
      <c r="B130" s="3">
        <v>99395</v>
      </c>
      <c r="C130" s="3" t="s">
        <v>15</v>
      </c>
      <c r="D130" s="3"/>
      <c r="E130" s="15">
        <v>85.5</v>
      </c>
      <c r="F130" s="15"/>
    </row>
    <row r="131" spans="1:6" s="5" customFormat="1" ht="14.25">
      <c r="A131" s="27" t="s">
        <v>74</v>
      </c>
      <c r="B131" s="3">
        <v>99396</v>
      </c>
      <c r="C131" s="3">
        <v>52</v>
      </c>
      <c r="D131" s="3"/>
      <c r="E131" s="16">
        <v>67.93</v>
      </c>
      <c r="F131" s="9"/>
    </row>
    <row r="132" spans="1:6" ht="14.25">
      <c r="A132" s="27" t="s">
        <v>74</v>
      </c>
      <c r="B132" s="3">
        <v>99396</v>
      </c>
      <c r="C132" s="3" t="s">
        <v>15</v>
      </c>
      <c r="D132" s="3"/>
      <c r="E132" s="15">
        <v>91.07</v>
      </c>
      <c r="F132" s="15"/>
    </row>
    <row r="133" spans="1:6" s="5" customFormat="1" ht="14.25">
      <c r="A133" s="27" t="s">
        <v>74</v>
      </c>
      <c r="B133" s="3">
        <v>99401</v>
      </c>
      <c r="C133" s="3" t="s">
        <v>15</v>
      </c>
      <c r="D133" s="3"/>
      <c r="E133" s="15">
        <v>22.08</v>
      </c>
      <c r="F133" s="15"/>
    </row>
    <row r="134" spans="1:6" ht="14.25">
      <c r="A134" s="27"/>
      <c r="B134" s="3" t="s">
        <v>8</v>
      </c>
      <c r="C134" s="3" t="s">
        <v>9</v>
      </c>
      <c r="D134" s="3"/>
      <c r="E134" s="31" t="s">
        <v>10</v>
      </c>
      <c r="F134" s="31" t="s">
        <v>10</v>
      </c>
    </row>
    <row r="135" spans="1:6" ht="14.25">
      <c r="A135" s="27"/>
      <c r="B135" s="3" t="s">
        <v>11</v>
      </c>
      <c r="C135" s="3" t="s">
        <v>9</v>
      </c>
      <c r="D135" s="3"/>
      <c r="E135" s="31" t="s">
        <v>10</v>
      </c>
      <c r="F135" s="31" t="s">
        <v>10</v>
      </c>
    </row>
    <row r="136" spans="1:6" ht="14.25">
      <c r="A136" s="21"/>
      <c r="B136" s="8" t="s">
        <v>18</v>
      </c>
      <c r="C136" s="3" t="s">
        <v>9</v>
      </c>
      <c r="D136" s="3"/>
      <c r="E136" s="15">
        <v>53.76</v>
      </c>
      <c r="F136" s="13">
        <v>53.76</v>
      </c>
    </row>
    <row r="137" spans="1:6" ht="14.25">
      <c r="A137" s="27" t="s">
        <v>74</v>
      </c>
      <c r="B137" s="3" t="s">
        <v>19</v>
      </c>
      <c r="C137" s="3"/>
      <c r="D137" s="3" t="s">
        <v>13</v>
      </c>
      <c r="E137" s="15">
        <v>545.44</v>
      </c>
      <c r="F137" s="15"/>
    </row>
    <row r="138" spans="1:6" ht="14.25">
      <c r="A138" s="27" t="s">
        <v>74</v>
      </c>
      <c r="B138" s="3" t="s">
        <v>20</v>
      </c>
      <c r="C138" s="3" t="s">
        <v>9</v>
      </c>
      <c r="D138" s="3"/>
      <c r="E138" s="15">
        <v>21.86</v>
      </c>
      <c r="F138" s="15">
        <v>21.86</v>
      </c>
    </row>
    <row r="139" spans="1:6" ht="14.25">
      <c r="A139" s="4"/>
      <c r="B139" s="8" t="s">
        <v>21</v>
      </c>
      <c r="C139" s="3" t="s">
        <v>9</v>
      </c>
      <c r="D139" s="3"/>
      <c r="E139" s="15">
        <v>0.39</v>
      </c>
      <c r="F139" s="13">
        <v>0.39</v>
      </c>
    </row>
    <row r="140" spans="1:6" ht="14.25">
      <c r="A140" s="10"/>
      <c r="B140" s="8" t="s">
        <v>22</v>
      </c>
      <c r="C140" s="3" t="s">
        <v>9</v>
      </c>
      <c r="D140" s="3"/>
      <c r="E140" s="15">
        <v>2.05</v>
      </c>
      <c r="F140" s="13">
        <v>2.05</v>
      </c>
    </row>
    <row r="141" spans="1:6" ht="14.25">
      <c r="A141" s="3"/>
      <c r="B141" s="3" t="s">
        <v>23</v>
      </c>
      <c r="C141" s="3" t="s">
        <v>9</v>
      </c>
      <c r="D141" s="3"/>
      <c r="E141" s="16" t="s">
        <v>24</v>
      </c>
      <c r="F141" s="15"/>
    </row>
    <row r="142" spans="1:6" ht="14.25">
      <c r="A142" s="3"/>
      <c r="B142" s="3" t="s">
        <v>25</v>
      </c>
      <c r="C142" s="3" t="s">
        <v>15</v>
      </c>
      <c r="D142" s="3"/>
      <c r="E142" s="15">
        <v>7.91</v>
      </c>
      <c r="F142" s="15"/>
    </row>
    <row r="143" spans="1:6" s="11" customFormat="1" ht="14.25">
      <c r="A143" s="29" t="s">
        <v>74</v>
      </c>
      <c r="B143" s="12" t="s">
        <v>26</v>
      </c>
      <c r="C143" s="12" t="s">
        <v>9</v>
      </c>
      <c r="D143" s="12"/>
      <c r="E143" s="13">
        <v>23.15</v>
      </c>
      <c r="F143" s="13">
        <v>16.56</v>
      </c>
    </row>
    <row r="144" spans="1:6" ht="14.25">
      <c r="A144" s="3"/>
      <c r="B144" s="3" t="s">
        <v>27</v>
      </c>
      <c r="C144" s="3" t="s">
        <v>9</v>
      </c>
      <c r="D144" s="10" t="s">
        <v>28</v>
      </c>
      <c r="E144" s="16" t="s">
        <v>28</v>
      </c>
      <c r="F144" s="16" t="s">
        <v>28</v>
      </c>
    </row>
    <row r="145" spans="1:6" ht="14.25">
      <c r="A145" s="3"/>
      <c r="B145" s="3" t="s">
        <v>29</v>
      </c>
      <c r="C145" s="3"/>
      <c r="D145" s="10" t="s">
        <v>28</v>
      </c>
      <c r="E145" s="16" t="s">
        <v>28</v>
      </c>
      <c r="F145" s="16" t="s">
        <v>28</v>
      </c>
    </row>
    <row r="146" spans="1:6" ht="14.25">
      <c r="A146" s="3"/>
      <c r="B146" s="3" t="s">
        <v>30</v>
      </c>
      <c r="C146" s="3"/>
      <c r="D146" s="10" t="s">
        <v>28</v>
      </c>
      <c r="E146" s="16" t="s">
        <v>28</v>
      </c>
      <c r="F146" s="16" t="s">
        <v>28</v>
      </c>
    </row>
    <row r="147" spans="1:6" ht="14.25">
      <c r="A147" s="3"/>
      <c r="B147" s="3" t="s">
        <v>31</v>
      </c>
      <c r="C147" s="3" t="s">
        <v>9</v>
      </c>
      <c r="D147" s="10" t="s">
        <v>28</v>
      </c>
      <c r="E147" s="16" t="s">
        <v>28</v>
      </c>
      <c r="F147" s="16" t="s">
        <v>28</v>
      </c>
    </row>
    <row r="148" spans="1:6" ht="14.25">
      <c r="A148" s="3"/>
      <c r="B148" s="3" t="s">
        <v>32</v>
      </c>
      <c r="C148" s="3" t="s">
        <v>9</v>
      </c>
      <c r="D148" s="10" t="s">
        <v>28</v>
      </c>
      <c r="E148" s="16" t="s">
        <v>28</v>
      </c>
      <c r="F148" s="16" t="s">
        <v>28</v>
      </c>
    </row>
    <row r="149" spans="1:6" ht="14.25">
      <c r="A149" s="3"/>
      <c r="B149" s="3" t="s">
        <v>33</v>
      </c>
      <c r="C149" s="3" t="s">
        <v>9</v>
      </c>
      <c r="D149" s="10" t="s">
        <v>28</v>
      </c>
      <c r="E149" s="16" t="s">
        <v>28</v>
      </c>
      <c r="F149" s="16" t="s">
        <v>28</v>
      </c>
    </row>
    <row r="150" spans="1:6" ht="14.25">
      <c r="A150" s="3"/>
      <c r="B150" s="3" t="s">
        <v>34</v>
      </c>
      <c r="C150" s="3" t="s">
        <v>9</v>
      </c>
      <c r="D150" s="10" t="s">
        <v>28</v>
      </c>
      <c r="E150" s="16" t="s">
        <v>28</v>
      </c>
      <c r="F150" s="16" t="s">
        <v>28</v>
      </c>
    </row>
    <row r="151" spans="1:6" ht="14.25">
      <c r="A151" s="3"/>
      <c r="B151" s="3" t="s">
        <v>35</v>
      </c>
      <c r="C151" s="3" t="s">
        <v>9</v>
      </c>
      <c r="D151" s="10" t="s">
        <v>28</v>
      </c>
      <c r="E151" s="16" t="s">
        <v>28</v>
      </c>
      <c r="F151" s="16" t="s">
        <v>28</v>
      </c>
    </row>
    <row r="152" spans="1:6" ht="14.25">
      <c r="A152" s="3"/>
      <c r="B152" s="3" t="s">
        <v>36</v>
      </c>
      <c r="C152" s="3"/>
      <c r="D152" s="10" t="s">
        <v>28</v>
      </c>
      <c r="E152" s="16" t="s">
        <v>28</v>
      </c>
      <c r="F152" s="16" t="s">
        <v>28</v>
      </c>
    </row>
    <row r="153" spans="1:6" ht="14.25">
      <c r="A153" s="3"/>
      <c r="B153" s="3" t="s">
        <v>37</v>
      </c>
      <c r="C153" s="3" t="s">
        <v>9</v>
      </c>
      <c r="D153" s="10" t="s">
        <v>28</v>
      </c>
      <c r="E153" s="16" t="s">
        <v>28</v>
      </c>
      <c r="F153" s="16" t="s">
        <v>28</v>
      </c>
    </row>
    <row r="154" spans="1:6" ht="14.25">
      <c r="A154" s="3"/>
      <c r="B154" s="3" t="s">
        <v>38</v>
      </c>
      <c r="C154" s="3" t="s">
        <v>9</v>
      </c>
      <c r="D154" s="10" t="s">
        <v>28</v>
      </c>
      <c r="E154" s="16" t="s">
        <v>28</v>
      </c>
      <c r="F154" s="16" t="s">
        <v>28</v>
      </c>
    </row>
    <row r="155" spans="1:6" ht="14.25">
      <c r="A155" s="3"/>
      <c r="B155" s="3" t="s">
        <v>39</v>
      </c>
      <c r="C155" s="3" t="s">
        <v>9</v>
      </c>
      <c r="D155" s="10" t="s">
        <v>28</v>
      </c>
      <c r="E155" s="16" t="s">
        <v>28</v>
      </c>
      <c r="F155" s="16" t="s">
        <v>28</v>
      </c>
    </row>
    <row r="156" spans="1:6" ht="14.25">
      <c r="A156" s="3"/>
      <c r="B156" s="3" t="s">
        <v>40</v>
      </c>
      <c r="C156" s="3" t="s">
        <v>9</v>
      </c>
      <c r="D156" s="10" t="s">
        <v>28</v>
      </c>
      <c r="E156" s="16" t="s">
        <v>28</v>
      </c>
      <c r="F156" s="16" t="s">
        <v>28</v>
      </c>
    </row>
    <row r="157" spans="1:6" ht="14.25">
      <c r="A157" s="3"/>
      <c r="B157" s="3" t="s">
        <v>41</v>
      </c>
      <c r="C157" s="3" t="s">
        <v>9</v>
      </c>
      <c r="D157" s="10" t="s">
        <v>28</v>
      </c>
      <c r="E157" s="16" t="s">
        <v>28</v>
      </c>
      <c r="F157" s="16" t="s">
        <v>28</v>
      </c>
    </row>
    <row r="158" spans="1:6" ht="14.25">
      <c r="A158" s="14"/>
      <c r="B158" s="3" t="s">
        <v>42</v>
      </c>
      <c r="C158" s="3" t="s">
        <v>15</v>
      </c>
      <c r="D158" s="3" t="s">
        <v>43</v>
      </c>
      <c r="E158" s="15">
        <v>29.31</v>
      </c>
      <c r="F158" s="15"/>
    </row>
    <row r="159" spans="1:6" ht="14.25">
      <c r="A159" s="3"/>
      <c r="B159" s="3" t="s">
        <v>42</v>
      </c>
      <c r="C159" s="3" t="s">
        <v>15</v>
      </c>
      <c r="D159" s="3" t="s">
        <v>44</v>
      </c>
      <c r="E159" s="16" t="s">
        <v>45</v>
      </c>
      <c r="F159" s="15"/>
    </row>
    <row r="160" spans="1:6" ht="14.25">
      <c r="A160" s="37"/>
      <c r="B160" s="30" t="s">
        <v>68</v>
      </c>
      <c r="C160" s="3" t="s">
        <v>9</v>
      </c>
      <c r="D160" s="30" t="s">
        <v>67</v>
      </c>
      <c r="E160" s="15">
        <v>630</v>
      </c>
      <c r="F160" s="28">
        <v>630</v>
      </c>
    </row>
    <row r="161" spans="1:6" ht="14.25">
      <c r="A161" s="37"/>
      <c r="B161" s="29" t="s">
        <v>68</v>
      </c>
      <c r="C161" s="8"/>
      <c r="D161" s="26" t="s">
        <v>44</v>
      </c>
      <c r="E161" s="16" t="s">
        <v>45</v>
      </c>
      <c r="F161" s="13"/>
    </row>
    <row r="162" spans="1:6" ht="14.25">
      <c r="A162" s="30"/>
      <c r="B162" s="30" t="s">
        <v>69</v>
      </c>
      <c r="C162" s="3" t="s">
        <v>9</v>
      </c>
      <c r="D162" s="30" t="s">
        <v>66</v>
      </c>
      <c r="E162" s="15">
        <v>816.99</v>
      </c>
      <c r="F162" s="28">
        <v>816.99</v>
      </c>
    </row>
    <row r="163" spans="1:6" ht="14.25">
      <c r="A163" s="29"/>
      <c r="B163" s="29" t="s">
        <v>69</v>
      </c>
      <c r="C163" s="8"/>
      <c r="D163" s="29" t="s">
        <v>44</v>
      </c>
      <c r="E163" s="31" t="s">
        <v>45</v>
      </c>
      <c r="F163" s="13"/>
    </row>
    <row r="164" spans="1:6" ht="14.25">
      <c r="A164" s="24"/>
      <c r="B164" s="8" t="s">
        <v>46</v>
      </c>
      <c r="C164" s="8" t="s">
        <v>9</v>
      </c>
      <c r="D164" s="8"/>
      <c r="E164" s="15">
        <v>745</v>
      </c>
      <c r="F164" s="13">
        <v>745</v>
      </c>
    </row>
    <row r="165" spans="1:6" ht="14.25">
      <c r="A165" s="39"/>
      <c r="B165" s="3" t="s">
        <v>47</v>
      </c>
      <c r="C165" s="3"/>
      <c r="D165" s="7" t="s">
        <v>43</v>
      </c>
      <c r="E165" s="31">
        <v>655.52</v>
      </c>
      <c r="F165" s="28">
        <v>655.52</v>
      </c>
    </row>
    <row r="166" spans="1:6" ht="14.25">
      <c r="A166" s="39"/>
      <c r="B166" s="3" t="s">
        <v>47</v>
      </c>
      <c r="C166" s="3"/>
      <c r="D166" s="7" t="s">
        <v>44</v>
      </c>
      <c r="E166" s="16" t="s">
        <v>45</v>
      </c>
      <c r="F166" s="13"/>
    </row>
    <row r="167" spans="1:6" ht="14.25">
      <c r="A167" s="23"/>
      <c r="B167" s="3" t="s">
        <v>48</v>
      </c>
      <c r="C167" s="3"/>
      <c r="D167" s="3" t="s">
        <v>43</v>
      </c>
      <c r="E167" s="15">
        <v>108.66</v>
      </c>
      <c r="F167" s="28"/>
    </row>
    <row r="168" spans="1:6" ht="14.25">
      <c r="A168" s="3"/>
      <c r="B168" s="3" t="s">
        <v>48</v>
      </c>
      <c r="C168" s="3" t="s">
        <v>9</v>
      </c>
      <c r="D168" s="3" t="s">
        <v>44</v>
      </c>
      <c r="E168" s="16" t="s">
        <v>45</v>
      </c>
      <c r="F168" s="13"/>
    </row>
    <row r="169" spans="1:6" ht="14.25">
      <c r="A169" s="27" t="s">
        <v>74</v>
      </c>
      <c r="B169" s="3" t="s">
        <v>49</v>
      </c>
      <c r="C169" s="3"/>
      <c r="D169" s="3" t="s">
        <v>43</v>
      </c>
      <c r="E169" s="15">
        <v>37.05</v>
      </c>
      <c r="F169" s="28"/>
    </row>
    <row r="170" spans="1:6" ht="14.25">
      <c r="A170" s="3"/>
      <c r="B170" s="3" t="s">
        <v>49</v>
      </c>
      <c r="C170" s="3" t="s">
        <v>9</v>
      </c>
      <c r="D170" s="3" t="s">
        <v>44</v>
      </c>
      <c r="E170" s="16" t="s">
        <v>45</v>
      </c>
      <c r="F170" s="13"/>
    </row>
    <row r="171" spans="1:6" ht="14.25">
      <c r="A171" s="14"/>
      <c r="B171" s="3" t="s">
        <v>50</v>
      </c>
      <c r="C171" s="3"/>
      <c r="D171" s="3" t="s">
        <v>43</v>
      </c>
      <c r="E171" s="15">
        <v>777.69</v>
      </c>
      <c r="F171" s="28">
        <v>777.69</v>
      </c>
    </row>
    <row r="172" spans="1:6" ht="14.25">
      <c r="A172" s="8"/>
      <c r="B172" s="8" t="s">
        <v>50</v>
      </c>
      <c r="C172" s="8"/>
      <c r="D172" s="8" t="s">
        <v>44</v>
      </c>
      <c r="E172" s="28" t="s">
        <v>45</v>
      </c>
      <c r="F172" s="13"/>
    </row>
    <row r="173" spans="1:6" ht="14.25">
      <c r="A173" s="3"/>
      <c r="B173" s="3" t="s">
        <v>51</v>
      </c>
      <c r="C173" s="3" t="s">
        <v>9</v>
      </c>
      <c r="D173" s="3"/>
      <c r="E173" s="16" t="s">
        <v>28</v>
      </c>
      <c r="F173" s="16" t="s">
        <v>28</v>
      </c>
    </row>
    <row r="174" spans="1:6" ht="14.25">
      <c r="A174" s="27" t="s">
        <v>74</v>
      </c>
      <c r="B174" s="3" t="s">
        <v>52</v>
      </c>
      <c r="C174" s="3"/>
      <c r="D174" s="3" t="s">
        <v>43</v>
      </c>
      <c r="E174" s="15">
        <v>37.66</v>
      </c>
      <c r="F174" s="16"/>
    </row>
    <row r="175" spans="1:6" ht="14.25">
      <c r="A175" s="3"/>
      <c r="B175" s="3" t="s">
        <v>52</v>
      </c>
      <c r="C175" s="3" t="s">
        <v>9</v>
      </c>
      <c r="D175" s="3" t="s">
        <v>44</v>
      </c>
      <c r="E175" s="16" t="s">
        <v>45</v>
      </c>
      <c r="F175" s="15"/>
    </row>
    <row r="176" spans="1:6" ht="14.25">
      <c r="A176" s="3"/>
      <c r="B176" s="3" t="s">
        <v>53</v>
      </c>
      <c r="C176" s="3"/>
      <c r="D176" s="3" t="s">
        <v>44</v>
      </c>
      <c r="E176" s="15">
        <v>11.5</v>
      </c>
      <c r="F176" s="15"/>
    </row>
    <row r="177" spans="1:6" ht="14.25">
      <c r="A177" s="3"/>
      <c r="B177" s="3" t="s">
        <v>54</v>
      </c>
      <c r="C177" s="3" t="s">
        <v>15</v>
      </c>
      <c r="D177" s="3"/>
      <c r="E177" s="15">
        <v>3.75</v>
      </c>
      <c r="F177" s="15"/>
    </row>
    <row r="179" spans="1:6" ht="14.25">
      <c r="A179" s="25" t="s">
        <v>70</v>
      </c>
      <c r="B179" s="25"/>
      <c r="D179" s="25" t="s">
        <v>71</v>
      </c>
      <c r="F179" s="20" t="s">
        <v>55</v>
      </c>
    </row>
    <row r="180" spans="1:4" ht="14.25">
      <c r="A180" s="1" t="s">
        <v>56</v>
      </c>
      <c r="D180" s="1" t="s">
        <v>57</v>
      </c>
    </row>
    <row r="181" spans="1:4" ht="14.25">
      <c r="A181" s="1" t="s">
        <v>58</v>
      </c>
      <c r="D181" s="1" t="s">
        <v>59</v>
      </c>
    </row>
    <row r="182" spans="1:4" ht="14.25" customHeight="1">
      <c r="A182" s="1" t="s">
        <v>60</v>
      </c>
      <c r="D182" s="1" t="s">
        <v>61</v>
      </c>
    </row>
    <row r="183" spans="1:4" ht="14.25">
      <c r="A183" s="1" t="s">
        <v>62</v>
      </c>
      <c r="D183" s="1" t="s">
        <v>63</v>
      </c>
    </row>
    <row r="185" ht="14.25">
      <c r="A185" s="25" t="s">
        <v>72</v>
      </c>
    </row>
    <row r="186" ht="14.25">
      <c r="A186" s="1" t="s">
        <v>64</v>
      </c>
    </row>
    <row r="187" ht="14.25">
      <c r="A187" s="1" t="s">
        <v>65</v>
      </c>
    </row>
    <row r="189" spans="1:6" ht="14.25">
      <c r="A189" s="44" t="s">
        <v>78</v>
      </c>
      <c r="B189" s="44"/>
      <c r="C189" s="44"/>
      <c r="D189" s="44"/>
      <c r="E189" s="44"/>
      <c r="F189" s="44"/>
    </row>
  </sheetData>
  <sheetProtection/>
  <mergeCells count="5">
    <mergeCell ref="A1:F1"/>
    <mergeCell ref="A2:F2"/>
    <mergeCell ref="A3:F3"/>
    <mergeCell ref="A4:F4"/>
    <mergeCell ref="A189:F189"/>
  </mergeCells>
  <hyperlinks>
    <hyperlink ref="A189:F189" r:id="rId1" display="* = Fee may be found under Professional Administered Drugs fee schedule"/>
    <hyperlink ref="F5" location="'July 1, 2016'!A185" display="Link to Legend"/>
    <hyperlink ref="F179" location="'July 1, 2016'!A1" display="Back to Top"/>
  </hyperlinks>
  <printOptions/>
  <pageMargins left="0.7" right="0.7" top="0.75" bottom="0.75" header="0.3" footer="0.3"/>
  <pageSetup horizontalDpi="600" verticalDpi="600" orientation="portrait" r:id="rId3"/>
  <headerFooter>
    <oddFooter>&amp;L&amp;F&amp;RPages &amp;P of &amp;N</oddFooter>
  </headerFooter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Agina</dc:creator>
  <cp:keywords/>
  <dc:description/>
  <cp:lastModifiedBy>Sam, Mary (HCA)</cp:lastModifiedBy>
  <cp:lastPrinted>2016-06-21T18:07:46Z</cp:lastPrinted>
  <dcterms:created xsi:type="dcterms:W3CDTF">2014-06-25T18:26:44Z</dcterms:created>
  <dcterms:modified xsi:type="dcterms:W3CDTF">2016-09-28T15:00:03Z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A4HNCWTYY7X4-158-970</vt:lpwstr>
  </property>
  <property fmtid="{D5CDD505-2E9C-101B-9397-08002B2CF9AE}" pid="3" name="_dlc_DocIdItemGuid">
    <vt:lpwstr>867193a4-e683-427b-9474-b75bae3b43d0</vt:lpwstr>
  </property>
  <property fmtid="{D5CDD505-2E9C-101B-9397-08002B2CF9AE}" pid="4" name="_dlc_DocIdUrl">
    <vt:lpwstr>http://admin.hca.wa.gov/medicaid/rbrvs/_layouts/DocIdRedir.aspx?ID=A4HNCWTYY7X4-158-970, A4HNCWTYY7X4-158-970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